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8865" windowHeight="8190" tabRatio="938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<sst xmlns="http://schemas.openxmlformats.org/spreadsheetml/2006/main" count="49" uniqueCount="47">
  <si>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paušál na projekt</t>
  </si>
  <si>
    <t>Produkčná rezerva</t>
  </si>
  <si>
    <t>poznámka</t>
  </si>
  <si>
    <t>kameraman</t>
  </si>
  <si>
    <t>produkcia, produkčný</t>
  </si>
  <si>
    <t>kamerová technika /kamera, statív, príslušenstvo/</t>
  </si>
  <si>
    <t>zvuková technika</t>
  </si>
  <si>
    <t>archívne médiá</t>
  </si>
  <si>
    <t>honorár na deň</t>
  </si>
  <si>
    <t>HD paušálna zostava pre exteriér</t>
  </si>
  <si>
    <t>ruchový mik, reč, a pod</t>
  </si>
  <si>
    <t>LTO, HDD</t>
  </si>
  <si>
    <t>finalizácia, strihové prracovisko AVID simphony</t>
  </si>
  <si>
    <t>osvetľovacia technika</t>
  </si>
  <si>
    <t>jedn.cena</t>
  </si>
  <si>
    <t>spolu</t>
  </si>
  <si>
    <t>honorár  paušál</t>
  </si>
  <si>
    <t>honorár paušál</t>
  </si>
  <si>
    <t>zvuková mixáž štúdio zvuk</t>
  </si>
  <si>
    <t xml:space="preserve">á/hod. </t>
  </si>
  <si>
    <t>Kompilácia DVD a BD /programovanie menu/</t>
  </si>
  <si>
    <t>Grafické práce pre médium DVD, BD</t>
  </si>
  <si>
    <t>honorár</t>
  </si>
  <si>
    <t xml:space="preserve">paušál </t>
  </si>
  <si>
    <t>zisk 10%</t>
  </si>
  <si>
    <t xml:space="preserve">strihač, elektronické spracovanie </t>
  </si>
  <si>
    <t xml:space="preserve">hudba, prava, nahrávanie </t>
  </si>
  <si>
    <t xml:space="preserve">réžia </t>
  </si>
  <si>
    <t xml:space="preserve">Rozpočet na dokumentárny film Okinawa   </t>
  </si>
  <si>
    <t xml:space="preserve">Nakrúcanie a realizácia  </t>
  </si>
  <si>
    <t>scenáristická príprava,</t>
  </si>
  <si>
    <t>noclažné a stravné</t>
  </si>
  <si>
    <t xml:space="preserve">doprava osobné auto </t>
  </si>
  <si>
    <t>doprava letenky</t>
  </si>
  <si>
    <t xml:space="preserve">zvuková postprodukcia </t>
  </si>
  <si>
    <t>nahrávanie komentáru</t>
  </si>
  <si>
    <t>zvuk majster, mixáž</t>
  </si>
  <si>
    <t xml:space="preserve">komentár - speaker slovensky </t>
  </si>
  <si>
    <t xml:space="preserve">Grafika </t>
  </si>
  <si>
    <t xml:space="preserve">Spolu </t>
  </si>
  <si>
    <t>paušál</t>
  </si>
  <si>
    <t>preklad japončina, angliština</t>
  </si>
  <si>
    <t>nakrucanie na Slovensku 5 dní</t>
  </si>
  <si>
    <t>komentár - japonsky</t>
  </si>
  <si>
    <t>2x10€ normostrana SK/JP</t>
  </si>
  <si>
    <t>komentár</t>
  </si>
  <si>
    <t>zisk 1%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</si>
</sst>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"/>
    <numFmt numFmtId="191" formatCode="0.0000000"/>
    <numFmt numFmtId="192" formatCode="0.00000"/>
    <numFmt numFmtId="193" formatCode="0.0000000000"/>
    <numFmt numFmtId="194" formatCode="#,##0\ [$Sk-41B]"/>
    <numFmt numFmtId="195" formatCode="[$€-2]\ #,##0"/>
    <numFmt numFmtId="196" formatCode="#,##0\ &quot;Sk&quot;"/>
    <numFmt numFmtId="197" formatCode="&quot;Áno&quot;;&quot;Áno&quot;;&quot;Nie&quot;"/>
    <numFmt numFmtId="198" formatCode="&quot;Pravda&quot;;&quot;Pravda&quot;;&quot;Nepravda&quot;"/>
    <numFmt numFmtId="199" formatCode="&quot;Zapnuté&quot;;&quot;Zapnuté&quot;;&quot;Vypnuté&quot;"/>
    <numFmt numFmtId="200" formatCode="#,##0\ [$€-1]"/>
    <numFmt numFmtId="201" formatCode="[$-409]h:mm:ss\ AM/PM"/>
    <numFmt numFmtId="202" formatCode="#,##0\ &quot;Kč&quot;"/>
    <numFmt numFmtId="203" formatCode="#,##0.00\ &quot;Kč&quot;"/>
    <numFmt numFmtId="204" formatCode="#,##0\ _K_č"/>
    <numFmt numFmtId="205" formatCode="0;[Red]0"/>
    <numFmt numFmtId="206" formatCode="0.0"/>
    <numFmt numFmtId="207" formatCode="#,##0.00\ [$Sk-41B]"/>
    <numFmt numFmtId="208" formatCode="#,##0.0\ [$Sk-41B]"/>
    <numFmt numFmtId="209" formatCode="[$€-2]\ #,##0;[Red][$€-2]\ #,##0"/>
    <numFmt numFmtId="210" formatCode="#,##0.000\ [$Sk-41B]"/>
    <numFmt numFmtId="211" formatCode="#,##0.00\ [$€-1]"/>
    <numFmt numFmtId="212" formatCode="#,##0.00\ &quot;Sk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\P\r\a\vd\a;&quot;Pravda&quot;;&quot;Nepravda&quot;"/>
    <numFmt numFmtId="217" formatCode="[$€-2]\ #\ ##,000_);[Red]\([$¥€-2]\ #\ ##,000\)"/>
    <numFmt numFmtId="218" formatCode="#,##0.00\ &quot;€&quot;"/>
    <numFmt numFmtId="219" formatCode="#,##0.00\ _€"/>
  </numFmts>
  <fonts count="47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2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60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21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18" fontId="6" fillId="0" borderId="0" xfId="0" applyNumberFormat="1" applyFont="1" applyBorder="1" applyAlignment="1">
      <alignment/>
    </xf>
    <xf numFmtId="0" fontId="4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218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218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218" fontId="5" fillId="0" borderId="0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view="pageLayout" zoomScale="130" zoomScalePageLayoutView="130" workbookViewId="0" topLeftCell="A1">
      <selection activeCell="B3" sqref="B3"/>
    </sheetView>
  </sheetViews>
  <sheetFormatPr defaultColWidth="8.875" defaultRowHeight="12.75"/>
  <cols>
    <col min="1" max="1" width="5.875" style="3" customWidth="1"/>
    <col min="2" max="2" width="53.875" style="3" customWidth="1"/>
    <col min="3" max="3" width="39.625" style="3" customWidth="1"/>
    <col min="4" max="4" width="4.875" style="3" customWidth="1"/>
    <col min="5" max="5" width="12.00390625" style="4" bestFit="1" customWidth="1"/>
    <col min="6" max="6" width="16.875" style="3" customWidth="1"/>
    <col min="7" max="9" width="8.875" style="3" customWidth="1"/>
    <col min="10" max="10" width="10.75390625" style="3" bestFit="1" customWidth="1"/>
    <col min="11" max="16384" width="8.875" style="3" customWidth="1"/>
  </cols>
  <sheetData>
    <row r="1" spans="2:6" ht="15.75">
      <c r="B1" s="14" t="s">
        <v>28</v>
      </c>
      <c r="C1" s="5"/>
      <c r="D1" s="5"/>
      <c r="E1" s="6"/>
      <c r="F1" s="5"/>
    </row>
    <row r="3" spans="2:6" ht="15.75">
      <c r="B3" s="13" t="s">
        <v>29</v>
      </c>
      <c r="C3" s="5"/>
      <c r="D3" s="2"/>
      <c r="E3" s="6"/>
      <c r="F3" s="5"/>
    </row>
    <row r="4" spans="2:6" ht="15.75">
      <c r="B4" s="1"/>
      <c r="C4" s="5"/>
      <c r="D4" s="2"/>
      <c r="E4" s="6"/>
      <c r="F4" s="5"/>
    </row>
    <row r="5" spans="2:6" ht="15.75">
      <c r="B5" s="7"/>
      <c r="C5" s="8" t="s">
        <v>2</v>
      </c>
      <c r="D5" s="8"/>
      <c r="E5" s="15" t="s">
        <v>14</v>
      </c>
      <c r="F5" s="9" t="s">
        <v>15</v>
      </c>
    </row>
    <row r="6" spans="2:6" ht="15">
      <c r="B6" s="10" t="s">
        <v>27</v>
      </c>
      <c r="C6" s="8" t="s">
        <v>17</v>
      </c>
      <c r="D6" s="8">
        <v>1</v>
      </c>
      <c r="E6" s="11">
        <v>2000</v>
      </c>
      <c r="F6" s="11">
        <v>1000</v>
      </c>
    </row>
    <row r="7" spans="1:10" ht="15">
      <c r="A7" s="12"/>
      <c r="B7" s="8" t="s">
        <v>3</v>
      </c>
      <c r="C7" s="8" t="s">
        <v>40</v>
      </c>
      <c r="D7" s="8">
        <v>1</v>
      </c>
      <c r="E7" s="11">
        <v>1000</v>
      </c>
      <c r="F7" s="11">
        <f aca="true" t="shared" si="0" ref="F7:F24">D7*E7</f>
        <v>1000</v>
      </c>
      <c r="J7" s="4"/>
    </row>
    <row r="8" spans="1:6" ht="15">
      <c r="A8" s="12"/>
      <c r="B8" s="8" t="s">
        <v>25</v>
      </c>
      <c r="C8" s="8" t="s">
        <v>8</v>
      </c>
      <c r="D8" s="8">
        <v>5</v>
      </c>
      <c r="E8" s="11">
        <v>180</v>
      </c>
      <c r="F8" s="11">
        <f t="shared" si="0"/>
        <v>900</v>
      </c>
    </row>
    <row r="9" spans="1:10" ht="15">
      <c r="A9" s="12"/>
      <c r="B9" s="8" t="s">
        <v>4</v>
      </c>
      <c r="C9" s="8" t="s">
        <v>8</v>
      </c>
      <c r="D9" s="8">
        <v>3</v>
      </c>
      <c r="E9" s="11">
        <v>180</v>
      </c>
      <c r="F9" s="11">
        <f t="shared" si="0"/>
        <v>540</v>
      </c>
      <c r="J9" s="4"/>
    </row>
    <row r="10" spans="1:10" ht="15">
      <c r="A10" s="12"/>
      <c r="B10" s="8" t="s">
        <v>26</v>
      </c>
      <c r="C10" s="8" t="s">
        <v>16</v>
      </c>
      <c r="D10" s="8">
        <v>1</v>
      </c>
      <c r="E10" s="11">
        <v>500</v>
      </c>
      <c r="F10" s="11">
        <f t="shared" si="0"/>
        <v>500</v>
      </c>
      <c r="J10" s="4"/>
    </row>
    <row r="11" spans="1:6" ht="15">
      <c r="A11" s="12"/>
      <c r="B11" s="8" t="s">
        <v>30</v>
      </c>
      <c r="C11" s="8"/>
      <c r="D11" s="8">
        <v>1</v>
      </c>
      <c r="E11" s="11">
        <v>1000</v>
      </c>
      <c r="F11" s="11">
        <f>D11*E11</f>
        <v>1000</v>
      </c>
    </row>
    <row r="12" spans="1:10" ht="15">
      <c r="A12" s="12"/>
      <c r="B12" s="8" t="s">
        <v>45</v>
      </c>
      <c r="C12" s="8"/>
      <c r="D12" s="8">
        <v>1</v>
      </c>
      <c r="E12" s="11">
        <v>200</v>
      </c>
      <c r="F12" s="11">
        <f t="shared" si="0"/>
        <v>200</v>
      </c>
      <c r="J12" s="4"/>
    </row>
    <row r="13" spans="1:10" ht="15">
      <c r="A13" s="12"/>
      <c r="B13" s="8" t="s">
        <v>41</v>
      </c>
      <c r="C13" s="8" t="s">
        <v>44</v>
      </c>
      <c r="D13" s="8">
        <v>40</v>
      </c>
      <c r="E13" s="11">
        <v>20</v>
      </c>
      <c r="F13" s="11">
        <f t="shared" si="0"/>
        <v>800</v>
      </c>
      <c r="J13" s="4"/>
    </row>
    <row r="14" spans="1:10" ht="15">
      <c r="A14" s="12"/>
      <c r="B14" s="8" t="s">
        <v>31</v>
      </c>
      <c r="C14" s="8" t="s">
        <v>42</v>
      </c>
      <c r="D14" s="8">
        <v>5</v>
      </c>
      <c r="E14" s="11">
        <v>35</v>
      </c>
      <c r="F14" s="11">
        <f t="shared" si="0"/>
        <v>175</v>
      </c>
      <c r="J14" s="4"/>
    </row>
    <row r="15" spans="1:6" ht="15">
      <c r="A15" s="12"/>
      <c r="B15" s="8" t="s">
        <v>12</v>
      </c>
      <c r="C15" s="8"/>
      <c r="D15" s="8">
        <v>48</v>
      </c>
      <c r="E15" s="11">
        <v>20</v>
      </c>
      <c r="F15" s="11">
        <f t="shared" si="0"/>
        <v>960</v>
      </c>
    </row>
    <row r="16" spans="1:10" ht="15">
      <c r="A16" s="12"/>
      <c r="B16" s="8" t="s">
        <v>13</v>
      </c>
      <c r="C16" s="8" t="s">
        <v>0</v>
      </c>
      <c r="D16" s="8">
        <v>5</v>
      </c>
      <c r="E16" s="11">
        <v>50</v>
      </c>
      <c r="F16" s="11">
        <f t="shared" si="0"/>
        <v>250</v>
      </c>
      <c r="J16" s="4"/>
    </row>
    <row r="17" spans="1:6" ht="15">
      <c r="A17" s="12"/>
      <c r="B17" s="8" t="s">
        <v>5</v>
      </c>
      <c r="C17" s="8" t="s">
        <v>9</v>
      </c>
      <c r="D17" s="8">
        <v>20</v>
      </c>
      <c r="E17" s="11">
        <v>80</v>
      </c>
      <c r="F17" s="11">
        <f t="shared" si="0"/>
        <v>1600</v>
      </c>
    </row>
    <row r="18" spans="1:6" ht="15">
      <c r="A18" s="12"/>
      <c r="B18" s="8" t="s">
        <v>6</v>
      </c>
      <c r="C18" s="8" t="s">
        <v>10</v>
      </c>
      <c r="D18" s="8">
        <v>20</v>
      </c>
      <c r="E18" s="11">
        <v>25</v>
      </c>
      <c r="F18" s="11">
        <f t="shared" si="0"/>
        <v>500</v>
      </c>
    </row>
    <row r="19" spans="1:6" ht="15">
      <c r="A19" s="12"/>
      <c r="B19" s="8" t="s">
        <v>32</v>
      </c>
      <c r="C19" s="8"/>
      <c r="D19" s="8">
        <v>5</v>
      </c>
      <c r="E19" s="11">
        <v>65</v>
      </c>
      <c r="F19" s="11">
        <f t="shared" si="0"/>
        <v>325</v>
      </c>
    </row>
    <row r="20" spans="1:6" ht="15">
      <c r="A20" s="12"/>
      <c r="B20" s="8" t="s">
        <v>33</v>
      </c>
      <c r="C20" s="8"/>
      <c r="D20" s="8">
        <v>0</v>
      </c>
      <c r="E20" s="11">
        <v>0</v>
      </c>
      <c r="F20" s="11">
        <f t="shared" si="0"/>
        <v>0</v>
      </c>
    </row>
    <row r="21" spans="1:6" ht="15">
      <c r="A21" s="12"/>
      <c r="B21" s="8" t="s">
        <v>34</v>
      </c>
      <c r="C21" s="8"/>
      <c r="D21" s="8"/>
      <c r="E21" s="11"/>
      <c r="F21" s="11"/>
    </row>
    <row r="22" spans="1:6" ht="15">
      <c r="A22" s="12"/>
      <c r="B22" s="8" t="s">
        <v>35</v>
      </c>
      <c r="C22" s="8"/>
      <c r="D22" s="8">
        <v>2</v>
      </c>
      <c r="E22" s="11">
        <v>49</v>
      </c>
      <c r="F22" s="11">
        <f>D22*E22</f>
        <v>98</v>
      </c>
    </row>
    <row r="23" spans="1:6" ht="15">
      <c r="A23" s="12"/>
      <c r="B23" s="8" t="s">
        <v>36</v>
      </c>
      <c r="C23" s="8"/>
      <c r="D23" s="8">
        <v>3</v>
      </c>
      <c r="E23" s="11">
        <v>80</v>
      </c>
      <c r="F23" s="11">
        <f>D23*E23</f>
        <v>240</v>
      </c>
    </row>
    <row r="24" spans="1:10" ht="15">
      <c r="A24" s="12"/>
      <c r="B24" s="8" t="s">
        <v>37</v>
      </c>
      <c r="C24" s="8"/>
      <c r="D24" s="8">
        <v>1</v>
      </c>
      <c r="E24" s="11">
        <v>200</v>
      </c>
      <c r="F24" s="11">
        <f t="shared" si="0"/>
        <v>200</v>
      </c>
      <c r="J24" s="4"/>
    </row>
    <row r="25" spans="1:6" ht="15">
      <c r="A25" s="12"/>
      <c r="B25" s="8" t="s">
        <v>43</v>
      </c>
      <c r="C25" s="8"/>
      <c r="D25" s="8">
        <v>1</v>
      </c>
      <c r="E25" s="11">
        <v>200</v>
      </c>
      <c r="F25" s="11">
        <f>D25*E25</f>
        <v>200</v>
      </c>
    </row>
    <row r="26" spans="1:6" ht="15">
      <c r="A26" s="12"/>
      <c r="B26" s="8" t="s">
        <v>24</v>
      </c>
      <c r="C26" s="8"/>
      <c r="D26" s="8"/>
      <c r="E26" s="11"/>
      <c r="F26" s="11">
        <v>0</v>
      </c>
    </row>
    <row r="27" spans="1:6" ht="15">
      <c r="A27" s="12"/>
      <c r="B27" s="8" t="s">
        <v>18</v>
      </c>
      <c r="C27" s="8" t="s">
        <v>19</v>
      </c>
      <c r="D27" s="8">
        <v>8</v>
      </c>
      <c r="E27" s="11">
        <v>42</v>
      </c>
      <c r="F27" s="11">
        <f aca="true" t="shared" si="1" ref="F27:F32">D27*E27</f>
        <v>336</v>
      </c>
    </row>
    <row r="28" spans="1:6" ht="15">
      <c r="A28" s="12"/>
      <c r="B28" s="8" t="s">
        <v>21</v>
      </c>
      <c r="C28" s="8" t="s">
        <v>22</v>
      </c>
      <c r="D28" s="8">
        <v>1</v>
      </c>
      <c r="E28" s="11">
        <v>150</v>
      </c>
      <c r="F28" s="11">
        <f t="shared" si="1"/>
        <v>150</v>
      </c>
    </row>
    <row r="29" spans="1:6" ht="15">
      <c r="A29" s="12"/>
      <c r="B29" s="8" t="s">
        <v>20</v>
      </c>
      <c r="C29" s="8" t="s">
        <v>23</v>
      </c>
      <c r="D29" s="8">
        <v>1</v>
      </c>
      <c r="E29" s="11">
        <v>200</v>
      </c>
      <c r="F29" s="11">
        <f t="shared" si="1"/>
        <v>200</v>
      </c>
    </row>
    <row r="30" spans="1:6" ht="15">
      <c r="A30" s="12"/>
      <c r="B30" s="8" t="s">
        <v>7</v>
      </c>
      <c r="C30" s="8" t="s">
        <v>11</v>
      </c>
      <c r="D30" s="8">
        <v>1</v>
      </c>
      <c r="E30" s="11">
        <v>250</v>
      </c>
      <c r="F30" s="11">
        <f t="shared" si="1"/>
        <v>250</v>
      </c>
    </row>
    <row r="31" spans="1:6" ht="15">
      <c r="A31" s="12"/>
      <c r="B31" s="8" t="s">
        <v>38</v>
      </c>
      <c r="C31" s="8" t="s">
        <v>40</v>
      </c>
      <c r="D31" s="8">
        <v>4</v>
      </c>
      <c r="E31" s="11">
        <v>100</v>
      </c>
      <c r="F31" s="11">
        <f>D31*E31</f>
        <v>400</v>
      </c>
    </row>
    <row r="32" spans="1:6" ht="15">
      <c r="A32" s="12"/>
      <c r="B32" s="8" t="s">
        <v>1</v>
      </c>
      <c r="C32" s="8"/>
      <c r="D32" s="8">
        <v>0</v>
      </c>
      <c r="E32" s="11">
        <v>600</v>
      </c>
      <c r="F32" s="11">
        <f t="shared" si="1"/>
        <v>0</v>
      </c>
    </row>
    <row r="33" spans="1:6" ht="15">
      <c r="A33" s="12"/>
      <c r="B33" s="8"/>
      <c r="C33" s="8"/>
      <c r="D33" s="8"/>
      <c r="E33" s="11"/>
      <c r="F33" s="11">
        <f>SUM(F27:F32)</f>
        <v>1336</v>
      </c>
    </row>
    <row r="34" spans="1:6" ht="15">
      <c r="A34" s="12"/>
      <c r="B34" s="8" t="s">
        <v>46</v>
      </c>
      <c r="C34" s="8"/>
      <c r="D34" s="8"/>
      <c r="E34" s="11"/>
      <c r="F34" s="11">
        <f>F33/10</f>
        <v>133.6</v>
      </c>
    </row>
    <row r="35" spans="2:6" s="5" customFormat="1" ht="15.75">
      <c r="B35" s="16" t="s">
        <v>39</v>
      </c>
      <c r="E35" s="6"/>
      <c r="F35" s="6">
        <f>SUM(F6:F34)</f>
        <v>13293.6</v>
      </c>
    </row>
    <row r="36" spans="2:6" s="5" customFormat="1" ht="15.75">
      <c r="B36" s="13"/>
      <c r="C36" s="17"/>
      <c r="D36" s="17"/>
      <c r="E36" s="18"/>
      <c r="F36" s="17"/>
    </row>
    <row r="37" spans="2:6" s="5" customFormat="1" ht="15">
      <c r="B37" s="17"/>
      <c r="C37" s="17"/>
      <c r="D37" s="17"/>
      <c r="E37" s="18"/>
      <c r="F37" s="18"/>
    </row>
    <row r="38" spans="2:6" s="5" customFormat="1" ht="15">
      <c r="B38" s="17"/>
      <c r="C38" s="17"/>
      <c r="D38" s="17"/>
      <c r="E38" s="18"/>
      <c r="F38" s="18"/>
    </row>
    <row r="39" spans="2:6" s="5" customFormat="1" ht="15">
      <c r="B39" s="17"/>
      <c r="C39" s="17"/>
      <c r="D39" s="17"/>
      <c r="E39" s="18"/>
      <c r="F39" s="18"/>
    </row>
    <row r="40" spans="2:6" s="5" customFormat="1" ht="15">
      <c r="B40" s="17"/>
      <c r="C40" s="17"/>
      <c r="D40" s="17"/>
      <c r="E40" s="18"/>
      <c r="F40" s="18"/>
    </row>
    <row r="41" spans="2:6" s="5" customFormat="1" ht="15">
      <c r="B41" s="17"/>
      <c r="C41" s="17"/>
      <c r="D41" s="17"/>
      <c r="E41" s="18"/>
      <c r="F41" s="17"/>
    </row>
    <row r="42" spans="2:6" s="5" customFormat="1" ht="15">
      <c r="B42" s="17"/>
      <c r="C42" s="17"/>
      <c r="D42" s="17"/>
      <c r="E42" s="18"/>
      <c r="F42" s="18"/>
    </row>
    <row r="43" spans="2:6" s="5" customFormat="1" ht="15">
      <c r="B43" s="17"/>
      <c r="C43" s="17"/>
      <c r="D43" s="17"/>
      <c r="E43" s="18"/>
      <c r="F43" s="17"/>
    </row>
  </sheetData>
  <sheetProtection/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r:id="rId1"/>
  <headerFooter>
    <oddHeader>&amp;CIdeas Film, s.r.o., Hrdličkova 10, 831 01 Bratislava, IČO 35821078, IČ DPH SK 2021593541, zora@kameraman.sk, 0911 187 242, 0903 205 629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 House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SLAVO Grúber</dc:creator>
  <cp:keywords/>
  <dc:description/>
  <cp:lastModifiedBy>PC1</cp:lastModifiedBy>
  <cp:lastPrinted>2013-08-08T07:15:19Z</cp:lastPrinted>
  <dcterms:created xsi:type="dcterms:W3CDTF">2000-09-05T18:14:30Z</dcterms:created>
  <dcterms:modified xsi:type="dcterms:W3CDTF">2022-03-14T10:34:45Z</dcterms:modified>
  <cp:category/>
  <cp:version/>
  <cp:contentType/>
  <cp:contentStatus/>
</cp:coreProperties>
</file>