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0001\Downloads\"/>
    </mc:Choice>
  </mc:AlternateContent>
  <xr:revisionPtr revIDLastSave="357" documentId="11_5305698D74D1A8DDCEAF8A6E5D760939D435D999" xr6:coauthVersionLast="48" xr6:coauthVersionMax="48" xr10:uidLastSave="{C8078115-7D8D-4794-B74D-3C546D06A0CD}"/>
  <bookViews>
    <workbookView xWindow="0" yWindow="0" windowWidth="28800" windowHeight="12330" firstSheet="1" activeTab="1" xr2:uid="{00000000-000D-0000-FFFF-FFFF00000000}"/>
  </bookViews>
  <sheets>
    <sheet name="prezencni forma" sheetId="1" r:id="rId1"/>
    <sheet name="kombinovana form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  <c r="H2" i="2"/>
  <c r="H26" i="2" l="1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I2" i="2"/>
</calcChain>
</file>

<file path=xl/sharedStrings.xml><?xml version="1.0" encoding="utf-8"?>
<sst xmlns="http://schemas.openxmlformats.org/spreadsheetml/2006/main" count="272" uniqueCount="148">
  <si>
    <t>Č.</t>
  </si>
  <si>
    <t>Účo</t>
  </si>
  <si>
    <t>Jméno</t>
  </si>
  <si>
    <t>Obor</t>
  </si>
  <si>
    <t>Seminárka</t>
  </si>
  <si>
    <t>Průběžný test</t>
  </si>
  <si>
    <t>Zkouška</t>
  </si>
  <si>
    <t>Celkem</t>
  </si>
  <si>
    <t>Znamka</t>
  </si>
  <si>
    <t>UPDATE</t>
  </si>
  <si>
    <t>1.</t>
  </si>
  <si>
    <t>Balazy, Tomáš</t>
  </si>
  <si>
    <t>OPF B_SYSINF MI [roč 2] (skupina KOC_48785)</t>
  </si>
  <si>
    <t>2.</t>
  </si>
  <si>
    <t>Cebák, Jakub</t>
  </si>
  <si>
    <t>Podmínky absolvování a hodnocení předmětu:</t>
  </si>
  <si>
    <t>3.</t>
  </si>
  <si>
    <t>Cieslarová, Aneta</t>
  </si>
  <si>
    <t>OPF B_HOSPOL VES [roč 2] (skupina KOC_48785)</t>
  </si>
  <si>
    <t>4.</t>
  </si>
  <si>
    <t>Danko, Filip</t>
  </si>
  <si>
    <t>V průběhu semestru:</t>
  </si>
  <si>
    <t>5.</t>
  </si>
  <si>
    <t>Fraisová, Sára</t>
  </si>
  <si>
    <t>průběžný test přes IS SU: max 20 bodů</t>
  </si>
  <si>
    <t>6.</t>
  </si>
  <si>
    <t>Gorgol, Michal</t>
  </si>
  <si>
    <t>odevzdání seminární práce přes IS SU: max 20 bodů</t>
  </si>
  <si>
    <t>7.</t>
  </si>
  <si>
    <t>Grygerková, Tereza</t>
  </si>
  <si>
    <t>8.</t>
  </si>
  <si>
    <t>Gurský, Dominik</t>
  </si>
  <si>
    <t>V průběhu zkouškového období:</t>
  </si>
  <si>
    <t>9.</t>
  </si>
  <si>
    <t>Hájek, Dominik</t>
  </si>
  <si>
    <t>OPF B_VES VESp [roč 1] (skupina KOC_48785)</t>
  </si>
  <si>
    <t>online test přes IS SU: max 60 bodů</t>
  </si>
  <si>
    <t>10.</t>
  </si>
  <si>
    <t>Hoffmann, Jaromír</t>
  </si>
  <si>
    <t>11.</t>
  </si>
  <si>
    <t>Hrabovská, Veronika</t>
  </si>
  <si>
    <t>Hodnocení:​</t>
  </si>
  <si>
    <t>12.</t>
  </si>
  <si>
    <t>Hudáková, Kristína</t>
  </si>
  <si>
    <t>OPF B_SYSINF MI [roč 1] (skupina KOC_48785)</t>
  </si>
  <si>
    <t>A   94 -100 b.​</t>
  </si>
  <si>
    <t>13.</t>
  </si>
  <si>
    <t>Indrák, Gásim</t>
  </si>
  <si>
    <t>B   85 - 93b.​</t>
  </si>
  <si>
    <t>14.</t>
  </si>
  <si>
    <t>Ivanský, Dominik</t>
  </si>
  <si>
    <t>C   77 - 84 b.​</t>
  </si>
  <si>
    <t>15.</t>
  </si>
  <si>
    <t>Janša, Lukáš</t>
  </si>
  <si>
    <t>D   69 – 76 b.​</t>
  </si>
  <si>
    <t>16.</t>
  </si>
  <si>
    <t>Kajfoszová, Klára</t>
  </si>
  <si>
    <t>E   60 - 68 b.​</t>
  </si>
  <si>
    <t>17.</t>
  </si>
  <si>
    <t>Kapusta, Michal</t>
  </si>
  <si>
    <t>F    0 - 59 b.​</t>
  </si>
  <si>
    <t>18.</t>
  </si>
  <si>
    <t>Kiedroňová, Sára</t>
  </si>
  <si>
    <t>19.</t>
  </si>
  <si>
    <t>Kruková, Eva</t>
  </si>
  <si>
    <t>20.</t>
  </si>
  <si>
    <t>Kytlica, Michal</t>
  </si>
  <si>
    <t>21.</t>
  </si>
  <si>
    <t>Macek, Tomáš</t>
  </si>
  <si>
    <t>22.</t>
  </si>
  <si>
    <t>Majhoferová, Laura</t>
  </si>
  <si>
    <t>23.</t>
  </si>
  <si>
    <t>Marosz, Matěj</t>
  </si>
  <si>
    <t>24.</t>
  </si>
  <si>
    <t>Mitášová, Eliška</t>
  </si>
  <si>
    <t>25.</t>
  </si>
  <si>
    <t>Mlčoch, Petr</t>
  </si>
  <si>
    <t>OPF B_VES VESp [roč 2] (skupina KOC_48785)</t>
  </si>
  <si>
    <t>26.</t>
  </si>
  <si>
    <t>Pifka, Patrik</t>
  </si>
  <si>
    <t>27.</t>
  </si>
  <si>
    <t>Pilarik, Lukáš</t>
  </si>
  <si>
    <t>28.</t>
  </si>
  <si>
    <t>Pindur, Adam</t>
  </si>
  <si>
    <t>29.</t>
  </si>
  <si>
    <t>Radvanová, Lucie</t>
  </si>
  <si>
    <t>30.</t>
  </si>
  <si>
    <t>Rujak, Antonín</t>
  </si>
  <si>
    <t>31.</t>
  </si>
  <si>
    <t>Šimek, Jakub</t>
  </si>
  <si>
    <t>32.</t>
  </si>
  <si>
    <t>Škovranová, Nikola</t>
  </si>
  <si>
    <t>33.</t>
  </si>
  <si>
    <t>Šostá, Simona</t>
  </si>
  <si>
    <t>34.</t>
  </si>
  <si>
    <t>Tóth, Filip</t>
  </si>
  <si>
    <t>35.</t>
  </si>
  <si>
    <t>Vattes, Filip</t>
  </si>
  <si>
    <t>36.</t>
  </si>
  <si>
    <t>Žyla, Petr</t>
  </si>
  <si>
    <t>Balážová, Lucie</t>
  </si>
  <si>
    <t>OPF B_SYSINF MI kombin. [roč 2] (skupina STE_49367)</t>
  </si>
  <si>
    <t>Brudný, David</t>
  </si>
  <si>
    <t>Burakowská, Sylvie</t>
  </si>
  <si>
    <t>OPF B_VES VESk kombin. [roč 2] (skupina STE_49367)</t>
  </si>
  <si>
    <t>Čmielová, Nikola</t>
  </si>
  <si>
    <t>OPF B_HOSPOL VES kombin. [roč 2] (skupina STE_49367)</t>
  </si>
  <si>
    <t>Dlugošová, Soňa</t>
  </si>
  <si>
    <t>Ferkl, Luděk</t>
  </si>
  <si>
    <t>Goldman, Viktor</t>
  </si>
  <si>
    <t>Korbel, Lukáš</t>
  </si>
  <si>
    <t>FF</t>
  </si>
  <si>
    <t>Kulmanová, Vanesa</t>
  </si>
  <si>
    <t>Litner, Jindřich</t>
  </si>
  <si>
    <t>Magalová, Pamela Lia</t>
  </si>
  <si>
    <t>Machalová, Tereza</t>
  </si>
  <si>
    <t>Mikulášková, Anežka</t>
  </si>
  <si>
    <t>Motyka, David</t>
  </si>
  <si>
    <t>Ochodková, Jana</t>
  </si>
  <si>
    <t>Olbrichová, Tereza</t>
  </si>
  <si>
    <t>Otáhal, Rostislav</t>
  </si>
  <si>
    <t>Pop, Karel</t>
  </si>
  <si>
    <t>Radiměřská, Jitka</t>
  </si>
  <si>
    <t>Ress, Jiří</t>
  </si>
  <si>
    <t>OPF B_SYSINF MI kombin. [roč 1] (skupina STE_49367)</t>
  </si>
  <si>
    <t>Řezák, Tomáš</t>
  </si>
  <si>
    <t>Sehnalová, Michaela</t>
  </si>
  <si>
    <t>Slíva, David</t>
  </si>
  <si>
    <t>Slowik, Marian</t>
  </si>
  <si>
    <t>Slowiková, Iveta</t>
  </si>
  <si>
    <t>Smuda, Dominik</t>
  </si>
  <si>
    <t>Staňková, Markéta</t>
  </si>
  <si>
    <t>OPF B_VES VESk kombin. [roč 1] (skupina STE_49367)</t>
  </si>
  <si>
    <t>Suchánková, Renáta</t>
  </si>
  <si>
    <t>Šimek, Rudolf</t>
  </si>
  <si>
    <t>Šoóš, Dominik</t>
  </si>
  <si>
    <t>Tomica, Pavel</t>
  </si>
  <si>
    <t>Urbančíková, Ivana</t>
  </si>
  <si>
    <t>Vaculová Seidlová, Marie</t>
  </si>
  <si>
    <t>Valový, Petr</t>
  </si>
  <si>
    <t>Weissová, Barbora</t>
  </si>
  <si>
    <t>Wybraniecová, Andrea</t>
  </si>
  <si>
    <t>37.</t>
  </si>
  <si>
    <t>Zamarski, Alexandr</t>
  </si>
  <si>
    <t>38.</t>
  </si>
  <si>
    <t>Žáček, Radovan</t>
  </si>
  <si>
    <t>39.</t>
  </si>
  <si>
    <t>Žitňanová,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</si>
</sst>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14" fontId="0" fillId="0" borderId="0" xfId="0" applyNumberFormat="1"/>
    <xf numFmtId="1" fontId="0" fillId="0" borderId="1" xfId="0" applyNumberFormat="1" applyBorder="1"/>
    <xf numFmtId="0" fontId="2" fillId="0" borderId="0" xfId="0" applyFont="1"/>
    <xf numFmtId="20" fontId="0" fillId="0" borderId="0" xfId="0" applyNumberFormat="1"/>
    <xf numFmtId="0" fontId="3" fillId="0" borderId="1" xfId="0" applyFont="1" applyBorder="1"/>
    <xf numFmtId="1" fontId="3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opLeftCell="A5" workbookViewId="0">
      <selection activeCell="I26" sqref="I26"/>
    </sheetView>
  </sheetViews>
  <sheetFormatPr defaultRowHeight="15"/>
  <cols>
    <col min="1" max="1" width="3.7109375" bestFit="1" customWidth="1"/>
    <col min="3" max="3" width="19.140625" bestFit="1" customWidth="1"/>
    <col min="4" max="4" width="50.5703125" bestFit="1" customWidth="1"/>
    <col min="5" max="5" width="13.42578125" bestFit="1" customWidth="1"/>
    <col min="6" max="6" width="13.42578125" customWidth="1"/>
    <col min="7" max="7" width="8.28515625" bestFit="1" customWidth="1"/>
    <col min="9" max="9" width="10.42578125" bestFit="1" customWidth="1"/>
    <col min="12" max="12" width="13.140625" customWidth="1"/>
    <col min="14" max="14" width="14.28515625" bestFit="1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3" t="s">
        <v>9</v>
      </c>
      <c r="L1" s="4">
        <v>44708</v>
      </c>
      <c r="M1" s="7">
        <v>0.60416666666666663</v>
      </c>
      <c r="N1" s="3"/>
    </row>
    <row r="2" spans="1:14">
      <c r="A2" s="1" t="s">
        <v>10</v>
      </c>
      <c r="B2" s="1">
        <v>55544</v>
      </c>
      <c r="C2" s="1" t="s">
        <v>11</v>
      </c>
      <c r="D2" s="1" t="s">
        <v>12</v>
      </c>
      <c r="E2" s="1">
        <v>20</v>
      </c>
      <c r="F2" s="1">
        <v>20</v>
      </c>
      <c r="G2" s="1">
        <v>58</v>
      </c>
      <c r="H2" s="5">
        <f>SUM(E2:G2)</f>
        <v>98</v>
      </c>
      <c r="I2" s="1" t="str">
        <f>IF(H2="","",IF(H2&gt;=94,"A",IF(H2&gt;=85,"B",IF(H2&gt;=77,"C",IF(H2&gt;=69,"D",IF(H2&gt;=60,"E",IF(H2&lt;&gt;"","nevyhověl","")))))))</f>
        <v>A</v>
      </c>
    </row>
    <row r="3" spans="1:14">
      <c r="A3" s="1" t="s">
        <v>13</v>
      </c>
      <c r="B3" s="1">
        <v>57685</v>
      </c>
      <c r="C3" s="1" t="s">
        <v>14</v>
      </c>
      <c r="D3" s="1" t="s">
        <v>12</v>
      </c>
      <c r="E3" s="1">
        <v>20</v>
      </c>
      <c r="F3" s="1">
        <v>20</v>
      </c>
      <c r="G3" s="1">
        <v>48</v>
      </c>
      <c r="H3" s="5">
        <f t="shared" ref="H3:H37" si="0">SUM(E3:G3)</f>
        <v>88</v>
      </c>
      <c r="I3" s="1" t="str">
        <f t="shared" ref="I3:I37" si="1">IF(H3="","",IF(H3&gt;=94,"A",IF(H3&gt;=85,"B",IF(H3&gt;=77,"C",IF(H3&gt;=69,"D",IF(H3&gt;=60,"E",IF(H3&lt;&gt;"","nevyhověl","")))))))</f>
        <v>B</v>
      </c>
      <c r="K3" s="6" t="s">
        <v>15</v>
      </c>
    </row>
    <row r="4" spans="1:14">
      <c r="A4" s="1" t="s">
        <v>16</v>
      </c>
      <c r="B4" s="1">
        <v>55920</v>
      </c>
      <c r="C4" s="1" t="s">
        <v>17</v>
      </c>
      <c r="D4" s="1" t="s">
        <v>18</v>
      </c>
      <c r="E4" s="1">
        <v>17</v>
      </c>
      <c r="F4" s="1">
        <v>20</v>
      </c>
      <c r="G4" s="1">
        <v>36</v>
      </c>
      <c r="H4" s="5">
        <f t="shared" si="0"/>
        <v>73</v>
      </c>
      <c r="I4" s="1" t="str">
        <f t="shared" si="1"/>
        <v>D</v>
      </c>
    </row>
    <row r="5" spans="1:14">
      <c r="A5" s="1" t="s">
        <v>19</v>
      </c>
      <c r="B5" s="1">
        <v>56013</v>
      </c>
      <c r="C5" s="1" t="s">
        <v>20</v>
      </c>
      <c r="D5" s="1" t="s">
        <v>12</v>
      </c>
      <c r="E5" s="1">
        <v>20</v>
      </c>
      <c r="F5" s="1">
        <v>16</v>
      </c>
      <c r="G5" s="1">
        <v>46</v>
      </c>
      <c r="H5" s="5">
        <f t="shared" si="0"/>
        <v>82</v>
      </c>
      <c r="I5" s="1" t="str">
        <f t="shared" si="1"/>
        <v>C</v>
      </c>
      <c r="K5" t="s">
        <v>21</v>
      </c>
    </row>
    <row r="6" spans="1:14">
      <c r="A6" s="1" t="s">
        <v>22</v>
      </c>
      <c r="B6" s="1">
        <v>55759</v>
      </c>
      <c r="C6" s="1" t="s">
        <v>23</v>
      </c>
      <c r="D6" s="1" t="s">
        <v>18</v>
      </c>
      <c r="E6" s="1">
        <v>19</v>
      </c>
      <c r="F6" s="1">
        <v>18</v>
      </c>
      <c r="G6" s="1">
        <v>42</v>
      </c>
      <c r="H6" s="5">
        <f t="shared" si="0"/>
        <v>79</v>
      </c>
      <c r="I6" s="1" t="str">
        <f t="shared" si="1"/>
        <v>C</v>
      </c>
      <c r="K6" t="s">
        <v>24</v>
      </c>
    </row>
    <row r="7" spans="1:14">
      <c r="A7" s="8" t="s">
        <v>25</v>
      </c>
      <c r="B7" s="8">
        <v>56035</v>
      </c>
      <c r="C7" s="8" t="s">
        <v>26</v>
      </c>
      <c r="D7" s="8" t="s">
        <v>12</v>
      </c>
      <c r="E7" s="8">
        <v>0</v>
      </c>
      <c r="F7" s="8">
        <v>0</v>
      </c>
      <c r="G7" s="8"/>
      <c r="H7" s="9">
        <f t="shared" si="0"/>
        <v>0</v>
      </c>
      <c r="I7" s="8" t="str">
        <f t="shared" si="1"/>
        <v>nevyhověl</v>
      </c>
      <c r="K7" t="s">
        <v>27</v>
      </c>
    </row>
    <row r="8" spans="1:14">
      <c r="A8" s="1" t="s">
        <v>28</v>
      </c>
      <c r="B8" s="1">
        <v>55968</v>
      </c>
      <c r="C8" s="1" t="s">
        <v>29</v>
      </c>
      <c r="D8" s="1" t="s">
        <v>18</v>
      </c>
      <c r="E8" s="1">
        <v>18</v>
      </c>
      <c r="F8" s="1">
        <v>18</v>
      </c>
      <c r="G8" s="1">
        <v>26</v>
      </c>
      <c r="H8" s="5">
        <f t="shared" si="0"/>
        <v>62</v>
      </c>
      <c r="I8" s="1" t="str">
        <f t="shared" si="1"/>
        <v>E</v>
      </c>
    </row>
    <row r="9" spans="1:14">
      <c r="A9" s="1" t="s">
        <v>30</v>
      </c>
      <c r="B9" s="1">
        <v>55780</v>
      </c>
      <c r="C9" s="1" t="s">
        <v>31</v>
      </c>
      <c r="D9" s="1" t="s">
        <v>12</v>
      </c>
      <c r="E9" s="1">
        <v>0</v>
      </c>
      <c r="F9" s="1">
        <v>16</v>
      </c>
      <c r="G9" s="1">
        <v>44</v>
      </c>
      <c r="H9" s="5">
        <f t="shared" si="0"/>
        <v>60</v>
      </c>
      <c r="I9" s="1" t="str">
        <f t="shared" si="1"/>
        <v>E</v>
      </c>
      <c r="K9" t="s">
        <v>32</v>
      </c>
    </row>
    <row r="10" spans="1:14">
      <c r="A10" s="8" t="s">
        <v>33</v>
      </c>
      <c r="B10" s="8">
        <v>52904</v>
      </c>
      <c r="C10" s="8" t="s">
        <v>34</v>
      </c>
      <c r="D10" s="8" t="s">
        <v>35</v>
      </c>
      <c r="E10" s="8">
        <v>0</v>
      </c>
      <c r="F10" s="8">
        <v>0</v>
      </c>
      <c r="G10" s="8"/>
      <c r="H10" s="9">
        <f t="shared" si="0"/>
        <v>0</v>
      </c>
      <c r="I10" s="8" t="str">
        <f t="shared" si="1"/>
        <v>nevyhověl</v>
      </c>
      <c r="K10" t="s">
        <v>36</v>
      </c>
    </row>
    <row r="11" spans="1:14">
      <c r="A11" s="1" t="s">
        <v>37</v>
      </c>
      <c r="B11" s="1">
        <v>55822</v>
      </c>
      <c r="C11" s="1" t="s">
        <v>38</v>
      </c>
      <c r="D11" s="1" t="s">
        <v>12</v>
      </c>
      <c r="E11" s="1">
        <v>20</v>
      </c>
      <c r="F11" s="1">
        <v>20</v>
      </c>
      <c r="G11" s="1">
        <v>56</v>
      </c>
      <c r="H11" s="5">
        <f t="shared" si="0"/>
        <v>96</v>
      </c>
      <c r="I11" s="1" t="str">
        <f t="shared" si="1"/>
        <v>A</v>
      </c>
    </row>
    <row r="12" spans="1:14">
      <c r="A12" s="1" t="s">
        <v>39</v>
      </c>
      <c r="B12" s="1">
        <v>56155</v>
      </c>
      <c r="C12" s="1" t="s">
        <v>40</v>
      </c>
      <c r="D12" s="1" t="s">
        <v>18</v>
      </c>
      <c r="E12" s="1">
        <v>19</v>
      </c>
      <c r="F12" s="1">
        <v>20</v>
      </c>
      <c r="G12" s="1">
        <v>60</v>
      </c>
      <c r="H12" s="5">
        <f t="shared" si="0"/>
        <v>99</v>
      </c>
      <c r="I12" s="1" t="str">
        <f t="shared" si="1"/>
        <v>A</v>
      </c>
      <c r="K12" s="3" t="s">
        <v>41</v>
      </c>
    </row>
    <row r="13" spans="1:14">
      <c r="A13" s="8" t="s">
        <v>42</v>
      </c>
      <c r="B13" s="8">
        <v>54319</v>
      </c>
      <c r="C13" s="8" t="s">
        <v>43</v>
      </c>
      <c r="D13" s="8" t="s">
        <v>44</v>
      </c>
      <c r="E13" s="8">
        <v>0</v>
      </c>
      <c r="F13" s="8">
        <v>0</v>
      </c>
      <c r="G13" s="8"/>
      <c r="H13" s="9">
        <f t="shared" si="0"/>
        <v>0</v>
      </c>
      <c r="I13" s="8" t="str">
        <f t="shared" si="1"/>
        <v>nevyhověl</v>
      </c>
      <c r="K13" t="s">
        <v>45</v>
      </c>
    </row>
    <row r="14" spans="1:14">
      <c r="A14" s="8" t="s">
        <v>46</v>
      </c>
      <c r="B14" s="8">
        <v>57872</v>
      </c>
      <c r="C14" s="8" t="s">
        <v>47</v>
      </c>
      <c r="D14" s="8" t="s">
        <v>44</v>
      </c>
      <c r="E14" s="8">
        <v>0</v>
      </c>
      <c r="F14" s="8">
        <v>0</v>
      </c>
      <c r="G14" s="8"/>
      <c r="H14" s="9">
        <f t="shared" si="0"/>
        <v>0</v>
      </c>
      <c r="I14" s="8" t="str">
        <f t="shared" si="1"/>
        <v>nevyhověl</v>
      </c>
      <c r="K14" t="s">
        <v>48</v>
      </c>
    </row>
    <row r="15" spans="1:14">
      <c r="A15" s="1" t="s">
        <v>49</v>
      </c>
      <c r="B15" s="1">
        <v>56107</v>
      </c>
      <c r="C15" s="1" t="s">
        <v>50</v>
      </c>
      <c r="D15" s="1" t="s">
        <v>12</v>
      </c>
      <c r="E15" s="1">
        <v>20</v>
      </c>
      <c r="F15" s="1">
        <v>18</v>
      </c>
      <c r="G15" s="1">
        <v>32</v>
      </c>
      <c r="H15" s="5">
        <f t="shared" si="0"/>
        <v>70</v>
      </c>
      <c r="I15" s="1" t="str">
        <f t="shared" si="1"/>
        <v>D</v>
      </c>
      <c r="K15" t="s">
        <v>51</v>
      </c>
    </row>
    <row r="16" spans="1:14">
      <c r="A16" s="1" t="s">
        <v>52</v>
      </c>
      <c r="B16" s="1">
        <v>55917</v>
      </c>
      <c r="C16" s="1" t="s">
        <v>53</v>
      </c>
      <c r="D16" s="1" t="s">
        <v>12</v>
      </c>
      <c r="E16" s="1">
        <v>20</v>
      </c>
      <c r="F16" s="1">
        <v>16</v>
      </c>
      <c r="G16" s="1">
        <v>40</v>
      </c>
      <c r="H16" s="5">
        <f t="shared" si="0"/>
        <v>76</v>
      </c>
      <c r="I16" s="1" t="str">
        <f t="shared" si="1"/>
        <v>D</v>
      </c>
      <c r="K16" t="s">
        <v>54</v>
      </c>
    </row>
    <row r="17" spans="1:11">
      <c r="A17" s="1" t="s">
        <v>55</v>
      </c>
      <c r="B17" s="1">
        <v>56033</v>
      </c>
      <c r="C17" s="1" t="s">
        <v>56</v>
      </c>
      <c r="D17" s="1" t="s">
        <v>18</v>
      </c>
      <c r="E17" s="1">
        <v>20</v>
      </c>
      <c r="F17" s="1">
        <v>20</v>
      </c>
      <c r="G17" s="1">
        <v>38</v>
      </c>
      <c r="H17" s="5">
        <f t="shared" si="0"/>
        <v>78</v>
      </c>
      <c r="I17" s="1" t="str">
        <f t="shared" si="1"/>
        <v>C</v>
      </c>
      <c r="K17" t="s">
        <v>57</v>
      </c>
    </row>
    <row r="18" spans="1:11">
      <c r="A18" s="1" t="s">
        <v>58</v>
      </c>
      <c r="B18" s="1">
        <v>55402</v>
      </c>
      <c r="C18" s="1" t="s">
        <v>59</v>
      </c>
      <c r="D18" s="1" t="s">
        <v>12</v>
      </c>
      <c r="E18" s="1">
        <v>17</v>
      </c>
      <c r="F18" s="1">
        <v>14</v>
      </c>
      <c r="G18" s="1">
        <v>40</v>
      </c>
      <c r="H18" s="5">
        <f t="shared" si="0"/>
        <v>71</v>
      </c>
      <c r="I18" s="1" t="str">
        <f t="shared" si="1"/>
        <v>D</v>
      </c>
      <c r="K18" t="s">
        <v>60</v>
      </c>
    </row>
    <row r="19" spans="1:11">
      <c r="A19" s="1" t="s">
        <v>61</v>
      </c>
      <c r="B19" s="1">
        <v>55474</v>
      </c>
      <c r="C19" s="1" t="s">
        <v>62</v>
      </c>
      <c r="D19" s="1" t="s">
        <v>18</v>
      </c>
      <c r="E19" s="1">
        <v>19</v>
      </c>
      <c r="F19" s="1">
        <v>18</v>
      </c>
      <c r="G19" s="1">
        <v>40</v>
      </c>
      <c r="H19" s="5">
        <f t="shared" si="0"/>
        <v>77</v>
      </c>
      <c r="I19" s="1" t="str">
        <f t="shared" si="1"/>
        <v>C</v>
      </c>
    </row>
    <row r="20" spans="1:11">
      <c r="A20" s="1" t="s">
        <v>63</v>
      </c>
      <c r="B20" s="1">
        <v>55976</v>
      </c>
      <c r="C20" s="1" t="s">
        <v>64</v>
      </c>
      <c r="D20" s="1" t="s">
        <v>18</v>
      </c>
      <c r="E20" s="1">
        <v>20</v>
      </c>
      <c r="F20" s="1">
        <v>20</v>
      </c>
      <c r="G20" s="1">
        <v>58</v>
      </c>
      <c r="H20" s="5">
        <f t="shared" si="0"/>
        <v>98</v>
      </c>
      <c r="I20" s="1" t="str">
        <f t="shared" si="1"/>
        <v>A</v>
      </c>
    </row>
    <row r="21" spans="1:11">
      <c r="A21" s="1" t="s">
        <v>65</v>
      </c>
      <c r="B21" s="1">
        <v>55446</v>
      </c>
      <c r="C21" s="1" t="s">
        <v>66</v>
      </c>
      <c r="D21" s="1" t="s">
        <v>12</v>
      </c>
      <c r="E21" s="1">
        <v>20</v>
      </c>
      <c r="F21" s="1">
        <v>18</v>
      </c>
      <c r="G21" s="1">
        <v>38</v>
      </c>
      <c r="H21" s="5">
        <f t="shared" si="0"/>
        <v>76</v>
      </c>
      <c r="I21" s="1" t="str">
        <f t="shared" si="1"/>
        <v>D</v>
      </c>
    </row>
    <row r="22" spans="1:11">
      <c r="A22" s="1" t="s">
        <v>67</v>
      </c>
      <c r="B22" s="1">
        <v>45939</v>
      </c>
      <c r="C22" s="1" t="s">
        <v>68</v>
      </c>
      <c r="D22" s="1" t="s">
        <v>18</v>
      </c>
      <c r="E22" s="1">
        <v>20</v>
      </c>
      <c r="F22" s="1">
        <v>20</v>
      </c>
      <c r="G22" s="1">
        <v>48</v>
      </c>
      <c r="H22" s="5">
        <f t="shared" si="0"/>
        <v>88</v>
      </c>
      <c r="I22" s="1" t="str">
        <f t="shared" si="1"/>
        <v>B</v>
      </c>
    </row>
    <row r="23" spans="1:11">
      <c r="A23" s="1" t="s">
        <v>69</v>
      </c>
      <c r="B23" s="1">
        <v>55993</v>
      </c>
      <c r="C23" s="1" t="s">
        <v>70</v>
      </c>
      <c r="D23" s="1" t="s">
        <v>18</v>
      </c>
      <c r="E23" s="1">
        <v>19</v>
      </c>
      <c r="F23" s="1">
        <v>16</v>
      </c>
      <c r="G23" s="1">
        <v>46</v>
      </c>
      <c r="H23" s="5">
        <f t="shared" si="0"/>
        <v>81</v>
      </c>
      <c r="I23" s="1" t="str">
        <f t="shared" si="1"/>
        <v>C</v>
      </c>
    </row>
    <row r="24" spans="1:11">
      <c r="A24" s="1" t="s">
        <v>71</v>
      </c>
      <c r="B24" s="1">
        <v>55244</v>
      </c>
      <c r="C24" s="1" t="s">
        <v>72</v>
      </c>
      <c r="D24" s="1" t="s">
        <v>12</v>
      </c>
      <c r="E24" s="1">
        <v>12</v>
      </c>
      <c r="F24" s="1">
        <v>16</v>
      </c>
      <c r="G24" s="1"/>
      <c r="H24" s="5">
        <f t="shared" si="0"/>
        <v>28</v>
      </c>
      <c r="I24" s="1" t="str">
        <f t="shared" si="1"/>
        <v>nevyhověl</v>
      </c>
    </row>
    <row r="25" spans="1:11">
      <c r="A25" s="8" t="s">
        <v>73</v>
      </c>
      <c r="B25" s="8">
        <v>61870</v>
      </c>
      <c r="C25" s="8" t="s">
        <v>74</v>
      </c>
      <c r="D25" s="8" t="s">
        <v>44</v>
      </c>
      <c r="E25" s="8">
        <v>0</v>
      </c>
      <c r="F25" s="8">
        <v>0</v>
      </c>
      <c r="G25" s="8"/>
      <c r="H25" s="9">
        <f t="shared" si="0"/>
        <v>0</v>
      </c>
      <c r="I25" s="8" t="str">
        <f t="shared" si="1"/>
        <v>nevyhověl</v>
      </c>
    </row>
    <row r="26" spans="1:11">
      <c r="A26" s="1" t="s">
        <v>75</v>
      </c>
      <c r="B26" s="1">
        <v>57713</v>
      </c>
      <c r="C26" s="1" t="s">
        <v>76</v>
      </c>
      <c r="D26" s="1" t="s">
        <v>77</v>
      </c>
      <c r="E26" s="1">
        <v>19</v>
      </c>
      <c r="F26" s="1">
        <v>20</v>
      </c>
      <c r="G26" s="1">
        <v>52</v>
      </c>
      <c r="H26" s="5">
        <f t="shared" si="0"/>
        <v>91</v>
      </c>
      <c r="I26" s="1" t="str">
        <f t="shared" si="1"/>
        <v>B</v>
      </c>
    </row>
    <row r="27" spans="1:11">
      <c r="A27" s="1" t="s">
        <v>78</v>
      </c>
      <c r="B27" s="1">
        <v>55337</v>
      </c>
      <c r="C27" s="1" t="s">
        <v>79</v>
      </c>
      <c r="D27" s="1" t="s">
        <v>12</v>
      </c>
      <c r="E27" s="1">
        <v>18</v>
      </c>
      <c r="F27" s="1">
        <v>16</v>
      </c>
      <c r="G27" s="1">
        <v>38</v>
      </c>
      <c r="H27" s="5">
        <f t="shared" si="0"/>
        <v>72</v>
      </c>
      <c r="I27" s="1" t="str">
        <f t="shared" si="1"/>
        <v>D</v>
      </c>
    </row>
    <row r="28" spans="1:11">
      <c r="A28" s="1" t="s">
        <v>80</v>
      </c>
      <c r="B28" s="1">
        <v>55478</v>
      </c>
      <c r="C28" s="1" t="s">
        <v>81</v>
      </c>
      <c r="D28" s="1" t="s">
        <v>12</v>
      </c>
      <c r="E28" s="1">
        <v>20</v>
      </c>
      <c r="F28" s="1">
        <v>18</v>
      </c>
      <c r="G28" s="1">
        <v>40</v>
      </c>
      <c r="H28" s="5">
        <f t="shared" si="0"/>
        <v>78</v>
      </c>
      <c r="I28" s="1" t="str">
        <f t="shared" si="1"/>
        <v>C</v>
      </c>
    </row>
    <row r="29" spans="1:11">
      <c r="A29" s="1" t="s">
        <v>82</v>
      </c>
      <c r="B29" s="1">
        <v>58139</v>
      </c>
      <c r="C29" s="1" t="s">
        <v>83</v>
      </c>
      <c r="D29" s="1" t="s">
        <v>12</v>
      </c>
      <c r="E29" s="1">
        <v>19</v>
      </c>
      <c r="F29" s="1">
        <v>18</v>
      </c>
      <c r="G29" s="1">
        <v>48</v>
      </c>
      <c r="H29" s="5">
        <f t="shared" si="0"/>
        <v>85</v>
      </c>
      <c r="I29" s="1" t="str">
        <f t="shared" si="1"/>
        <v>B</v>
      </c>
    </row>
    <row r="30" spans="1:11">
      <c r="A30" s="1" t="s">
        <v>84</v>
      </c>
      <c r="B30" s="1">
        <v>55784</v>
      </c>
      <c r="C30" s="1" t="s">
        <v>85</v>
      </c>
      <c r="D30" s="1" t="s">
        <v>18</v>
      </c>
      <c r="E30" s="1">
        <v>19</v>
      </c>
      <c r="F30" s="1">
        <v>20</v>
      </c>
      <c r="G30" s="1">
        <v>60</v>
      </c>
      <c r="H30" s="5">
        <f t="shared" si="0"/>
        <v>99</v>
      </c>
      <c r="I30" s="1" t="str">
        <f t="shared" si="1"/>
        <v>A</v>
      </c>
    </row>
    <row r="31" spans="1:11">
      <c r="A31" s="1" t="s">
        <v>86</v>
      </c>
      <c r="B31" s="1">
        <v>56006</v>
      </c>
      <c r="C31" s="1" t="s">
        <v>87</v>
      </c>
      <c r="D31" s="1" t="s">
        <v>12</v>
      </c>
      <c r="E31" s="1">
        <v>19</v>
      </c>
      <c r="F31" s="1">
        <v>20</v>
      </c>
      <c r="G31" s="1">
        <v>48</v>
      </c>
      <c r="H31" s="5">
        <f t="shared" si="0"/>
        <v>87</v>
      </c>
      <c r="I31" s="1" t="str">
        <f t="shared" si="1"/>
        <v>B</v>
      </c>
    </row>
    <row r="32" spans="1:11">
      <c r="A32" s="1" t="s">
        <v>88</v>
      </c>
      <c r="B32" s="1">
        <v>55773</v>
      </c>
      <c r="C32" s="1" t="s">
        <v>89</v>
      </c>
      <c r="D32" s="1" t="s">
        <v>12</v>
      </c>
      <c r="E32" s="1">
        <v>18</v>
      </c>
      <c r="F32" s="1">
        <v>18</v>
      </c>
      <c r="G32" s="1">
        <v>46</v>
      </c>
      <c r="H32" s="5">
        <f t="shared" si="0"/>
        <v>82</v>
      </c>
      <c r="I32" s="1" t="str">
        <f t="shared" si="1"/>
        <v>C</v>
      </c>
    </row>
    <row r="33" spans="1:9">
      <c r="A33" s="1" t="s">
        <v>90</v>
      </c>
      <c r="B33" s="1">
        <v>55703</v>
      </c>
      <c r="C33" s="1" t="s">
        <v>91</v>
      </c>
      <c r="D33" s="1" t="s">
        <v>18</v>
      </c>
      <c r="E33" s="1">
        <v>18</v>
      </c>
      <c r="F33" s="1">
        <v>12</v>
      </c>
      <c r="G33" s="1">
        <v>36</v>
      </c>
      <c r="H33" s="5">
        <f t="shared" si="0"/>
        <v>66</v>
      </c>
      <c r="I33" s="1" t="str">
        <f t="shared" si="1"/>
        <v>E</v>
      </c>
    </row>
    <row r="34" spans="1:9">
      <c r="A34" s="1" t="s">
        <v>92</v>
      </c>
      <c r="B34" s="1">
        <v>57951</v>
      </c>
      <c r="C34" s="1" t="s">
        <v>93</v>
      </c>
      <c r="D34" s="1" t="s">
        <v>77</v>
      </c>
      <c r="E34" s="1">
        <v>19</v>
      </c>
      <c r="F34" s="1">
        <v>20</v>
      </c>
      <c r="G34" s="1">
        <v>48</v>
      </c>
      <c r="H34" s="5">
        <f t="shared" si="0"/>
        <v>87</v>
      </c>
      <c r="I34" s="1" t="str">
        <f t="shared" si="1"/>
        <v>B</v>
      </c>
    </row>
    <row r="35" spans="1:9">
      <c r="A35" s="1" t="s">
        <v>94</v>
      </c>
      <c r="B35" s="1">
        <v>55361</v>
      </c>
      <c r="C35" s="1" t="s">
        <v>95</v>
      </c>
      <c r="D35" s="1" t="s">
        <v>12</v>
      </c>
      <c r="E35" s="1">
        <v>18</v>
      </c>
      <c r="F35" s="1">
        <v>14</v>
      </c>
      <c r="G35" s="1">
        <v>36</v>
      </c>
      <c r="H35" s="5">
        <f t="shared" si="0"/>
        <v>68</v>
      </c>
      <c r="I35" s="1" t="str">
        <f t="shared" si="1"/>
        <v>E</v>
      </c>
    </row>
    <row r="36" spans="1:9">
      <c r="A36" s="8" t="s">
        <v>96</v>
      </c>
      <c r="B36" s="8">
        <v>56030</v>
      </c>
      <c r="C36" s="8" t="s">
        <v>97</v>
      </c>
      <c r="D36" s="8" t="s">
        <v>12</v>
      </c>
      <c r="E36" s="8">
        <v>0</v>
      </c>
      <c r="F36" s="8">
        <v>0</v>
      </c>
      <c r="G36" s="8"/>
      <c r="H36" s="9">
        <f t="shared" si="0"/>
        <v>0</v>
      </c>
      <c r="I36" s="8" t="str">
        <f t="shared" si="1"/>
        <v>nevyhověl</v>
      </c>
    </row>
    <row r="37" spans="1:9">
      <c r="A37" s="1" t="s">
        <v>98</v>
      </c>
      <c r="B37" s="1">
        <v>55877</v>
      </c>
      <c r="C37" s="1" t="s">
        <v>99</v>
      </c>
      <c r="D37" s="1" t="s">
        <v>12</v>
      </c>
      <c r="E37" s="1">
        <v>20</v>
      </c>
      <c r="F37" s="1">
        <v>20</v>
      </c>
      <c r="G37" s="1">
        <v>58</v>
      </c>
      <c r="H37" s="5">
        <f t="shared" si="0"/>
        <v>98</v>
      </c>
      <c r="I37" s="1" t="str">
        <f t="shared" si="1"/>
        <v>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tabSelected="1" workbookViewId="0">
      <selection activeCell="K2" sqref="K2"/>
    </sheetView>
  </sheetViews>
  <sheetFormatPr defaultRowHeight="15"/>
  <cols>
    <col min="1" max="1" width="3.7109375" bestFit="1" customWidth="1"/>
    <col min="3" max="3" width="23.140625" bestFit="1" customWidth="1"/>
    <col min="4" max="4" width="50.5703125" bestFit="1" customWidth="1"/>
    <col min="5" max="5" width="13.42578125" bestFit="1" customWidth="1"/>
    <col min="6" max="6" width="13.42578125" customWidth="1"/>
    <col min="7" max="7" width="8.28515625" bestFit="1" customWidth="1"/>
    <col min="9" max="9" width="10.42578125" bestFit="1" customWidth="1"/>
    <col min="12" max="12" width="13.140625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3" t="s">
        <v>9</v>
      </c>
      <c r="L1" s="4">
        <v>44708</v>
      </c>
      <c r="M1" s="7">
        <v>0.60416666666666663</v>
      </c>
      <c r="N1" s="3"/>
    </row>
    <row r="2" spans="1:14">
      <c r="A2" s="1" t="s">
        <v>10</v>
      </c>
      <c r="B2" s="1">
        <v>55911</v>
      </c>
      <c r="C2" s="1" t="s">
        <v>100</v>
      </c>
      <c r="D2" s="1" t="s">
        <v>101</v>
      </c>
      <c r="E2" s="1">
        <v>16</v>
      </c>
      <c r="F2" s="1">
        <v>16</v>
      </c>
      <c r="G2" s="1">
        <v>52</v>
      </c>
      <c r="H2" s="5">
        <f>SUM(E2:G2)</f>
        <v>84</v>
      </c>
      <c r="I2" s="1" t="str">
        <f>IF(H2="","",IF(H2&gt;=94,"A",IF(H2&gt;=85,"B",IF(H2&gt;=77,"C",IF(H2&gt;=69,"D",IF(H2&gt;=60,"E",IF(H2&lt;&gt;"","nevyhověl","")))))))</f>
        <v>C</v>
      </c>
    </row>
    <row r="3" spans="1:14">
      <c r="A3" s="1" t="s">
        <v>13</v>
      </c>
      <c r="B3" s="1">
        <v>58531</v>
      </c>
      <c r="C3" s="1" t="s">
        <v>102</v>
      </c>
      <c r="D3" s="1" t="s">
        <v>101</v>
      </c>
      <c r="E3" s="1">
        <v>10</v>
      </c>
      <c r="F3" s="1">
        <v>14</v>
      </c>
      <c r="G3" s="1">
        <v>46</v>
      </c>
      <c r="H3" s="5">
        <f t="shared" ref="H2:H40" si="0">SUM(E3:G3)</f>
        <v>70</v>
      </c>
      <c r="I3" s="1" t="str">
        <f t="shared" ref="I3:I40" si="1">IF(H3="","",IF(H3&gt;=94,"A",IF(H3&gt;=85,"B",IF(H3&gt;=77,"C",IF(H3&gt;=69,"D",IF(H3&gt;=60,"E",IF(H3&lt;&gt;"","nevyhověl","")))))))</f>
        <v>D</v>
      </c>
      <c r="K3" s="6" t="s">
        <v>15</v>
      </c>
    </row>
    <row r="4" spans="1:14">
      <c r="A4" s="1" t="s">
        <v>16</v>
      </c>
      <c r="B4" s="1">
        <v>41586</v>
      </c>
      <c r="C4" s="1" t="s">
        <v>103</v>
      </c>
      <c r="D4" s="1" t="s">
        <v>104</v>
      </c>
      <c r="E4" s="1">
        <v>14</v>
      </c>
      <c r="F4" s="1">
        <v>20</v>
      </c>
      <c r="G4" s="1">
        <v>50</v>
      </c>
      <c r="H4" s="5">
        <f t="shared" si="0"/>
        <v>84</v>
      </c>
      <c r="I4" s="1" t="str">
        <f t="shared" si="1"/>
        <v>C</v>
      </c>
    </row>
    <row r="5" spans="1:14">
      <c r="A5" s="1" t="s">
        <v>19</v>
      </c>
      <c r="B5" s="1">
        <v>55715</v>
      </c>
      <c r="C5" s="1" t="s">
        <v>105</v>
      </c>
      <c r="D5" s="1" t="s">
        <v>106</v>
      </c>
      <c r="E5" s="1">
        <v>16</v>
      </c>
      <c r="F5" s="1">
        <v>14</v>
      </c>
      <c r="G5" s="1">
        <v>48</v>
      </c>
      <c r="H5" s="5">
        <f t="shared" si="0"/>
        <v>78</v>
      </c>
      <c r="I5" s="1" t="str">
        <f t="shared" si="1"/>
        <v>C</v>
      </c>
      <c r="K5" t="s">
        <v>21</v>
      </c>
    </row>
    <row r="6" spans="1:14">
      <c r="A6" s="1" t="s">
        <v>22</v>
      </c>
      <c r="B6" s="1">
        <v>55756</v>
      </c>
      <c r="C6" s="1" t="s">
        <v>107</v>
      </c>
      <c r="D6" s="1" t="s">
        <v>106</v>
      </c>
      <c r="E6" s="1">
        <v>18</v>
      </c>
      <c r="F6" s="1">
        <v>20</v>
      </c>
      <c r="G6" s="1">
        <v>54</v>
      </c>
      <c r="H6" s="5">
        <f t="shared" si="0"/>
        <v>92</v>
      </c>
      <c r="I6" s="1" t="str">
        <f t="shared" si="1"/>
        <v>B</v>
      </c>
      <c r="K6" t="s">
        <v>24</v>
      </c>
    </row>
    <row r="7" spans="1:14">
      <c r="A7" s="1" t="s">
        <v>25</v>
      </c>
      <c r="B7" s="1">
        <v>58078</v>
      </c>
      <c r="C7" s="1" t="s">
        <v>108</v>
      </c>
      <c r="D7" s="1" t="s">
        <v>104</v>
      </c>
      <c r="E7" s="1">
        <v>12</v>
      </c>
      <c r="F7" s="1">
        <v>20</v>
      </c>
      <c r="G7" s="1"/>
      <c r="H7" s="5">
        <f t="shared" si="0"/>
        <v>32</v>
      </c>
      <c r="I7" s="1" t="str">
        <f t="shared" si="1"/>
        <v>nevyhověl</v>
      </c>
      <c r="K7" t="s">
        <v>27</v>
      </c>
    </row>
    <row r="8" spans="1:14">
      <c r="A8" s="1" t="s">
        <v>28</v>
      </c>
      <c r="B8" s="1">
        <v>46794</v>
      </c>
      <c r="C8" s="1" t="s">
        <v>109</v>
      </c>
      <c r="D8" s="1" t="s">
        <v>101</v>
      </c>
      <c r="E8" s="1">
        <v>17</v>
      </c>
      <c r="F8" s="1">
        <v>16</v>
      </c>
      <c r="G8" s="1">
        <v>34</v>
      </c>
      <c r="H8" s="5">
        <f t="shared" si="0"/>
        <v>67</v>
      </c>
      <c r="I8" s="1" t="str">
        <f t="shared" si="1"/>
        <v>E</v>
      </c>
    </row>
    <row r="9" spans="1:14">
      <c r="A9" s="10" t="s">
        <v>30</v>
      </c>
      <c r="B9" s="10">
        <v>58515</v>
      </c>
      <c r="C9" s="10" t="s">
        <v>110</v>
      </c>
      <c r="D9" s="10" t="s">
        <v>101</v>
      </c>
      <c r="E9" s="10">
        <v>12</v>
      </c>
      <c r="F9" s="10">
        <v>8</v>
      </c>
      <c r="G9" s="10">
        <v>36</v>
      </c>
      <c r="H9" s="11">
        <f t="shared" si="0"/>
        <v>56</v>
      </c>
      <c r="I9" s="10" t="str">
        <f t="shared" si="1"/>
        <v>nevyhověl</v>
      </c>
      <c r="J9" t="s">
        <v>111</v>
      </c>
      <c r="K9" t="s">
        <v>32</v>
      </c>
    </row>
    <row r="10" spans="1:14">
      <c r="A10" s="1" t="s">
        <v>33</v>
      </c>
      <c r="B10" s="1">
        <v>56010</v>
      </c>
      <c r="C10" s="1" t="s">
        <v>112</v>
      </c>
      <c r="D10" s="1" t="s">
        <v>106</v>
      </c>
      <c r="E10" s="1">
        <v>14</v>
      </c>
      <c r="F10" s="1">
        <v>20</v>
      </c>
      <c r="G10" s="1">
        <v>50</v>
      </c>
      <c r="H10" s="5">
        <f t="shared" si="0"/>
        <v>84</v>
      </c>
      <c r="I10" s="1" t="str">
        <f t="shared" si="1"/>
        <v>C</v>
      </c>
      <c r="K10" t="s">
        <v>36</v>
      </c>
    </row>
    <row r="11" spans="1:14">
      <c r="A11" s="1" t="s">
        <v>37</v>
      </c>
      <c r="B11" s="1">
        <v>55633</v>
      </c>
      <c r="C11" s="1" t="s">
        <v>113</v>
      </c>
      <c r="D11" s="1" t="s">
        <v>106</v>
      </c>
      <c r="E11" s="1">
        <v>18</v>
      </c>
      <c r="F11" s="1">
        <v>20</v>
      </c>
      <c r="G11" s="1">
        <v>58</v>
      </c>
      <c r="H11" s="5">
        <f t="shared" si="0"/>
        <v>96</v>
      </c>
      <c r="I11" s="1" t="str">
        <f t="shared" si="1"/>
        <v>A</v>
      </c>
    </row>
    <row r="12" spans="1:14">
      <c r="A12" s="1" t="s">
        <v>39</v>
      </c>
      <c r="B12" s="1">
        <v>55639</v>
      </c>
      <c r="C12" s="1" t="s">
        <v>114</v>
      </c>
      <c r="D12" s="1" t="s">
        <v>106</v>
      </c>
      <c r="E12" s="1">
        <v>18</v>
      </c>
      <c r="F12" s="1">
        <v>18</v>
      </c>
      <c r="G12" s="1">
        <v>46</v>
      </c>
      <c r="H12" s="5">
        <f t="shared" si="0"/>
        <v>82</v>
      </c>
      <c r="I12" s="1" t="str">
        <f t="shared" si="1"/>
        <v>C</v>
      </c>
      <c r="K12" s="3" t="s">
        <v>41</v>
      </c>
    </row>
    <row r="13" spans="1:14">
      <c r="A13" s="1" t="s">
        <v>42</v>
      </c>
      <c r="B13" s="1">
        <v>56048</v>
      </c>
      <c r="C13" s="1" t="s">
        <v>115</v>
      </c>
      <c r="D13" s="1" t="s">
        <v>101</v>
      </c>
      <c r="E13" s="8">
        <v>0</v>
      </c>
      <c r="F13" s="1">
        <v>14</v>
      </c>
      <c r="G13" s="1"/>
      <c r="H13" s="5">
        <f t="shared" si="0"/>
        <v>14</v>
      </c>
      <c r="I13" s="1" t="str">
        <f t="shared" si="1"/>
        <v>nevyhověl</v>
      </c>
      <c r="K13" t="s">
        <v>45</v>
      </c>
    </row>
    <row r="14" spans="1:14">
      <c r="A14" s="1" t="s">
        <v>46</v>
      </c>
      <c r="B14" s="1">
        <v>56027</v>
      </c>
      <c r="C14" s="1" t="s">
        <v>116</v>
      </c>
      <c r="D14" s="1" t="s">
        <v>106</v>
      </c>
      <c r="E14" s="1">
        <v>15</v>
      </c>
      <c r="F14" s="1">
        <v>20</v>
      </c>
      <c r="G14" s="1">
        <v>44</v>
      </c>
      <c r="H14" s="5">
        <f t="shared" si="0"/>
        <v>79</v>
      </c>
      <c r="I14" s="1" t="str">
        <f t="shared" si="1"/>
        <v>C</v>
      </c>
      <c r="K14" t="s">
        <v>48</v>
      </c>
    </row>
    <row r="15" spans="1:14">
      <c r="A15" s="1" t="s">
        <v>49</v>
      </c>
      <c r="B15" s="1">
        <v>58083</v>
      </c>
      <c r="C15" s="1" t="s">
        <v>117</v>
      </c>
      <c r="D15" s="1" t="s">
        <v>104</v>
      </c>
      <c r="E15" s="1">
        <v>17</v>
      </c>
      <c r="F15" s="1">
        <v>18</v>
      </c>
      <c r="G15" s="1">
        <v>38</v>
      </c>
      <c r="H15" s="5">
        <f t="shared" si="0"/>
        <v>73</v>
      </c>
      <c r="I15" s="1" t="str">
        <f t="shared" si="1"/>
        <v>D</v>
      </c>
      <c r="K15" t="s">
        <v>51</v>
      </c>
    </row>
    <row r="16" spans="1:14">
      <c r="A16" s="1" t="s">
        <v>52</v>
      </c>
      <c r="B16" s="1">
        <v>55731</v>
      </c>
      <c r="C16" s="1" t="s">
        <v>118</v>
      </c>
      <c r="D16" s="1" t="s">
        <v>106</v>
      </c>
      <c r="E16" s="1">
        <v>17</v>
      </c>
      <c r="F16" s="1">
        <v>20</v>
      </c>
      <c r="G16" s="1">
        <v>46</v>
      </c>
      <c r="H16" s="5">
        <f t="shared" si="0"/>
        <v>83</v>
      </c>
      <c r="I16" s="1" t="str">
        <f t="shared" si="1"/>
        <v>C</v>
      </c>
      <c r="K16" t="s">
        <v>54</v>
      </c>
    </row>
    <row r="17" spans="1:11">
      <c r="A17" s="1" t="s">
        <v>55</v>
      </c>
      <c r="B17" s="1">
        <v>38359</v>
      </c>
      <c r="C17" s="1" t="s">
        <v>119</v>
      </c>
      <c r="D17" s="1" t="s">
        <v>104</v>
      </c>
      <c r="E17" s="1">
        <v>17</v>
      </c>
      <c r="F17" s="1">
        <v>20</v>
      </c>
      <c r="G17" s="1">
        <v>44</v>
      </c>
      <c r="H17" s="5">
        <f t="shared" si="0"/>
        <v>81</v>
      </c>
      <c r="I17" s="1" t="str">
        <f t="shared" si="1"/>
        <v>C</v>
      </c>
      <c r="K17" t="s">
        <v>57</v>
      </c>
    </row>
    <row r="18" spans="1:11">
      <c r="A18" s="1" t="s">
        <v>58</v>
      </c>
      <c r="B18" s="1">
        <v>58090</v>
      </c>
      <c r="C18" s="1" t="s">
        <v>120</v>
      </c>
      <c r="D18" s="1" t="s">
        <v>101</v>
      </c>
      <c r="E18" s="1">
        <v>8</v>
      </c>
      <c r="F18" s="1">
        <v>12</v>
      </c>
      <c r="G18" s="1">
        <v>52</v>
      </c>
      <c r="H18" s="5">
        <f t="shared" si="0"/>
        <v>72</v>
      </c>
      <c r="I18" s="1" t="str">
        <f t="shared" si="1"/>
        <v>D</v>
      </c>
      <c r="K18" t="s">
        <v>60</v>
      </c>
    </row>
    <row r="19" spans="1:11">
      <c r="A19" s="1" t="s">
        <v>61</v>
      </c>
      <c r="B19" s="1">
        <v>55745</v>
      </c>
      <c r="C19" s="1" t="s">
        <v>121</v>
      </c>
      <c r="D19" s="1" t="s">
        <v>106</v>
      </c>
      <c r="E19" s="1">
        <v>14</v>
      </c>
      <c r="F19" s="1">
        <v>20</v>
      </c>
      <c r="G19" s="1">
        <v>50</v>
      </c>
      <c r="H19" s="5">
        <f t="shared" si="0"/>
        <v>84</v>
      </c>
      <c r="I19" s="1" t="str">
        <f t="shared" si="1"/>
        <v>C</v>
      </c>
    </row>
    <row r="20" spans="1:11">
      <c r="A20" s="1" t="s">
        <v>63</v>
      </c>
      <c r="B20" s="1">
        <v>55871</v>
      </c>
      <c r="C20" s="1" t="s">
        <v>122</v>
      </c>
      <c r="D20" s="1" t="s">
        <v>106</v>
      </c>
      <c r="E20" s="1">
        <v>18</v>
      </c>
      <c r="F20" s="1">
        <v>20</v>
      </c>
      <c r="G20" s="1">
        <v>48</v>
      </c>
      <c r="H20" s="5">
        <f t="shared" si="0"/>
        <v>86</v>
      </c>
      <c r="I20" s="1" t="str">
        <f t="shared" si="1"/>
        <v>B</v>
      </c>
    </row>
    <row r="21" spans="1:11">
      <c r="A21" s="1" t="s">
        <v>65</v>
      </c>
      <c r="B21" s="1">
        <v>54595</v>
      </c>
      <c r="C21" s="1" t="s">
        <v>123</v>
      </c>
      <c r="D21" s="1" t="s">
        <v>124</v>
      </c>
      <c r="E21" s="1">
        <v>14</v>
      </c>
      <c r="F21" s="1">
        <v>18</v>
      </c>
      <c r="G21" s="1">
        <v>46</v>
      </c>
      <c r="H21" s="5">
        <f t="shared" si="0"/>
        <v>78</v>
      </c>
      <c r="I21" s="1" t="str">
        <f t="shared" si="1"/>
        <v>C</v>
      </c>
    </row>
    <row r="22" spans="1:11">
      <c r="A22" s="1" t="s">
        <v>67</v>
      </c>
      <c r="B22" s="1">
        <v>57899</v>
      </c>
      <c r="C22" s="1" t="s">
        <v>125</v>
      </c>
      <c r="D22" s="1" t="s">
        <v>101</v>
      </c>
      <c r="E22" s="1">
        <v>13</v>
      </c>
      <c r="F22" s="1">
        <v>14</v>
      </c>
      <c r="G22" s="1">
        <v>54</v>
      </c>
      <c r="H22" s="5">
        <f t="shared" si="0"/>
        <v>81</v>
      </c>
      <c r="I22" s="1" t="str">
        <f t="shared" si="1"/>
        <v>C</v>
      </c>
    </row>
    <row r="23" spans="1:11">
      <c r="A23" s="1" t="s">
        <v>69</v>
      </c>
      <c r="B23" s="1">
        <v>57763</v>
      </c>
      <c r="C23" s="1" t="s">
        <v>126</v>
      </c>
      <c r="D23" s="1" t="s">
        <v>104</v>
      </c>
      <c r="E23" s="1">
        <v>14</v>
      </c>
      <c r="F23" s="1">
        <v>18</v>
      </c>
      <c r="G23" s="1">
        <v>60</v>
      </c>
      <c r="H23" s="5">
        <f t="shared" si="0"/>
        <v>92</v>
      </c>
      <c r="I23" s="1" t="str">
        <f t="shared" si="1"/>
        <v>B</v>
      </c>
    </row>
    <row r="24" spans="1:11">
      <c r="A24" s="1" t="s">
        <v>71</v>
      </c>
      <c r="B24" s="1">
        <v>55457</v>
      </c>
      <c r="C24" s="1" t="s">
        <v>127</v>
      </c>
      <c r="D24" s="1" t="s">
        <v>106</v>
      </c>
      <c r="E24" s="1">
        <v>18</v>
      </c>
      <c r="F24" s="1">
        <v>20</v>
      </c>
      <c r="G24" s="1">
        <v>44</v>
      </c>
      <c r="H24" s="5">
        <f t="shared" si="0"/>
        <v>82</v>
      </c>
      <c r="I24" s="1" t="str">
        <f t="shared" si="1"/>
        <v>C</v>
      </c>
    </row>
    <row r="25" spans="1:11">
      <c r="A25" s="1" t="s">
        <v>73</v>
      </c>
      <c r="B25" s="1">
        <v>9394</v>
      </c>
      <c r="C25" s="1" t="s">
        <v>128</v>
      </c>
      <c r="D25" s="1" t="s">
        <v>101</v>
      </c>
      <c r="E25" s="1">
        <v>16</v>
      </c>
      <c r="F25" s="1">
        <v>20</v>
      </c>
      <c r="G25" s="1">
        <v>44</v>
      </c>
      <c r="H25" s="5">
        <f t="shared" si="0"/>
        <v>80</v>
      </c>
      <c r="I25" s="1" t="str">
        <f t="shared" si="1"/>
        <v>C</v>
      </c>
    </row>
    <row r="26" spans="1:11">
      <c r="A26" s="1" t="s">
        <v>75</v>
      </c>
      <c r="B26" s="1">
        <v>56115</v>
      </c>
      <c r="C26" s="1" t="s">
        <v>129</v>
      </c>
      <c r="D26" s="1" t="s">
        <v>101</v>
      </c>
      <c r="E26" s="1">
        <v>17</v>
      </c>
      <c r="F26" s="1">
        <v>18</v>
      </c>
      <c r="G26" s="1">
        <v>54</v>
      </c>
      <c r="H26" s="5">
        <f t="shared" si="0"/>
        <v>89</v>
      </c>
      <c r="I26" s="1" t="str">
        <f t="shared" si="1"/>
        <v>B</v>
      </c>
    </row>
    <row r="27" spans="1:11">
      <c r="A27" s="1" t="s">
        <v>78</v>
      </c>
      <c r="B27" s="1">
        <v>55614</v>
      </c>
      <c r="C27" s="1" t="s">
        <v>130</v>
      </c>
      <c r="D27" s="1" t="s">
        <v>106</v>
      </c>
      <c r="E27" s="8">
        <v>0</v>
      </c>
      <c r="F27" s="1">
        <v>16</v>
      </c>
      <c r="G27" s="1"/>
      <c r="H27" s="5">
        <f t="shared" si="0"/>
        <v>16</v>
      </c>
      <c r="I27" s="1" t="str">
        <f t="shared" si="1"/>
        <v>nevyhověl</v>
      </c>
    </row>
    <row r="28" spans="1:11">
      <c r="A28" s="1" t="s">
        <v>80</v>
      </c>
      <c r="B28" s="1">
        <v>56011</v>
      </c>
      <c r="C28" s="1" t="s">
        <v>131</v>
      </c>
      <c r="D28" s="1" t="s">
        <v>132</v>
      </c>
      <c r="E28" s="8">
        <v>0</v>
      </c>
      <c r="F28" s="8">
        <v>0</v>
      </c>
      <c r="G28" s="1"/>
      <c r="H28" s="5">
        <f t="shared" si="0"/>
        <v>0</v>
      </c>
      <c r="I28" s="1" t="str">
        <f t="shared" si="1"/>
        <v>nevyhověl</v>
      </c>
    </row>
    <row r="29" spans="1:11">
      <c r="A29" s="1" t="s">
        <v>82</v>
      </c>
      <c r="B29" s="1">
        <v>58070</v>
      </c>
      <c r="C29" s="1" t="s">
        <v>133</v>
      </c>
      <c r="D29" s="1" t="s">
        <v>104</v>
      </c>
      <c r="E29" s="1">
        <v>18</v>
      </c>
      <c r="F29" s="1">
        <v>20</v>
      </c>
      <c r="G29" s="1">
        <v>40</v>
      </c>
      <c r="H29" s="5">
        <f t="shared" si="0"/>
        <v>78</v>
      </c>
      <c r="I29" s="1" t="str">
        <f t="shared" si="1"/>
        <v>C</v>
      </c>
    </row>
    <row r="30" spans="1:11">
      <c r="A30" s="1" t="s">
        <v>84</v>
      </c>
      <c r="B30" s="1">
        <v>55768</v>
      </c>
      <c r="C30" s="1" t="s">
        <v>134</v>
      </c>
      <c r="D30" s="1" t="s">
        <v>106</v>
      </c>
      <c r="E30" s="8">
        <v>0</v>
      </c>
      <c r="F30" s="1">
        <v>14</v>
      </c>
      <c r="G30" s="1"/>
      <c r="H30" s="5">
        <f t="shared" si="0"/>
        <v>14</v>
      </c>
      <c r="I30" s="1" t="str">
        <f t="shared" si="1"/>
        <v>nevyhověl</v>
      </c>
    </row>
    <row r="31" spans="1:11">
      <c r="A31" s="1" t="s">
        <v>86</v>
      </c>
      <c r="B31" s="1">
        <v>55348</v>
      </c>
      <c r="C31" s="1" t="s">
        <v>135</v>
      </c>
      <c r="D31" s="1" t="s">
        <v>101</v>
      </c>
      <c r="E31" s="1">
        <v>16</v>
      </c>
      <c r="F31" s="1">
        <v>16</v>
      </c>
      <c r="G31" s="1">
        <v>38</v>
      </c>
      <c r="H31" s="5">
        <f t="shared" si="0"/>
        <v>70</v>
      </c>
      <c r="I31" s="1" t="str">
        <f t="shared" si="1"/>
        <v>D</v>
      </c>
    </row>
    <row r="32" spans="1:11">
      <c r="A32" s="1" t="s">
        <v>88</v>
      </c>
      <c r="B32" s="1">
        <v>55464</v>
      </c>
      <c r="C32" s="1" t="s">
        <v>136</v>
      </c>
      <c r="D32" s="1" t="s">
        <v>106</v>
      </c>
      <c r="E32" s="1">
        <v>18</v>
      </c>
      <c r="F32" s="1">
        <v>20</v>
      </c>
      <c r="G32" s="1">
        <v>48</v>
      </c>
      <c r="H32" s="5">
        <f t="shared" si="0"/>
        <v>86</v>
      </c>
      <c r="I32" s="1" t="str">
        <f t="shared" si="1"/>
        <v>B</v>
      </c>
    </row>
    <row r="33" spans="1:9">
      <c r="A33" s="1" t="s">
        <v>90</v>
      </c>
      <c r="B33" s="1">
        <v>55260</v>
      </c>
      <c r="C33" s="1" t="s">
        <v>137</v>
      </c>
      <c r="D33" s="1" t="s">
        <v>106</v>
      </c>
      <c r="E33" s="1">
        <v>15</v>
      </c>
      <c r="F33" s="1">
        <v>16</v>
      </c>
      <c r="G33" s="1">
        <v>46</v>
      </c>
      <c r="H33" s="5">
        <f t="shared" si="0"/>
        <v>77</v>
      </c>
      <c r="I33" s="1" t="str">
        <f t="shared" si="1"/>
        <v>C</v>
      </c>
    </row>
    <row r="34" spans="1:9">
      <c r="A34" s="1" t="s">
        <v>92</v>
      </c>
      <c r="B34" s="1">
        <v>57805</v>
      </c>
      <c r="C34" s="1" t="s">
        <v>138</v>
      </c>
      <c r="D34" s="1" t="s">
        <v>104</v>
      </c>
      <c r="E34" s="1">
        <v>18</v>
      </c>
      <c r="F34" s="1">
        <v>20</v>
      </c>
      <c r="G34" s="1">
        <v>58</v>
      </c>
      <c r="H34" s="5">
        <f t="shared" si="0"/>
        <v>96</v>
      </c>
      <c r="I34" s="1" t="str">
        <f t="shared" si="1"/>
        <v>A</v>
      </c>
    </row>
    <row r="35" spans="1:9">
      <c r="A35" s="1" t="s">
        <v>94</v>
      </c>
      <c r="B35" s="1">
        <v>55845</v>
      </c>
      <c r="C35" s="1" t="s">
        <v>139</v>
      </c>
      <c r="D35" s="1" t="s">
        <v>101</v>
      </c>
      <c r="E35" s="8">
        <v>0</v>
      </c>
      <c r="F35" s="1">
        <v>14</v>
      </c>
      <c r="G35" s="1"/>
      <c r="H35" s="5">
        <f t="shared" si="0"/>
        <v>14</v>
      </c>
      <c r="I35" s="1" t="str">
        <f t="shared" si="1"/>
        <v>nevyhověl</v>
      </c>
    </row>
    <row r="36" spans="1:9">
      <c r="A36" s="1" t="s">
        <v>96</v>
      </c>
      <c r="B36" s="1">
        <v>33410</v>
      </c>
      <c r="C36" s="1" t="s">
        <v>140</v>
      </c>
      <c r="D36" s="1" t="s">
        <v>106</v>
      </c>
      <c r="E36" s="1">
        <v>13</v>
      </c>
      <c r="F36" s="1">
        <v>18</v>
      </c>
      <c r="G36" s="1">
        <v>40</v>
      </c>
      <c r="H36" s="5">
        <f t="shared" si="0"/>
        <v>71</v>
      </c>
      <c r="I36" s="1" t="str">
        <f t="shared" si="1"/>
        <v>D</v>
      </c>
    </row>
    <row r="37" spans="1:9">
      <c r="A37" s="1" t="s">
        <v>98</v>
      </c>
      <c r="B37" s="1">
        <v>57859</v>
      </c>
      <c r="C37" s="1" t="s">
        <v>141</v>
      </c>
      <c r="D37" s="1" t="s">
        <v>104</v>
      </c>
      <c r="E37" s="1">
        <v>12</v>
      </c>
      <c r="F37" s="1">
        <v>18</v>
      </c>
      <c r="G37" s="1">
        <v>60</v>
      </c>
      <c r="H37" s="5">
        <f t="shared" si="0"/>
        <v>90</v>
      </c>
      <c r="I37" s="1" t="str">
        <f t="shared" si="1"/>
        <v>B</v>
      </c>
    </row>
    <row r="38" spans="1:9">
      <c r="A38" s="1" t="s">
        <v>142</v>
      </c>
      <c r="B38" s="1">
        <v>55445</v>
      </c>
      <c r="C38" s="1" t="s">
        <v>143</v>
      </c>
      <c r="D38" s="1" t="s">
        <v>101</v>
      </c>
      <c r="E38" s="8">
        <v>0</v>
      </c>
      <c r="F38" s="1">
        <v>10</v>
      </c>
      <c r="G38" s="1"/>
      <c r="H38" s="5">
        <f t="shared" si="0"/>
        <v>10</v>
      </c>
      <c r="I38" s="1" t="str">
        <f t="shared" si="1"/>
        <v>nevyhověl</v>
      </c>
    </row>
    <row r="39" spans="1:9">
      <c r="A39" s="1" t="s">
        <v>144</v>
      </c>
      <c r="B39" s="1">
        <v>56148</v>
      </c>
      <c r="C39" s="1" t="s">
        <v>145</v>
      </c>
      <c r="D39" s="1" t="s">
        <v>101</v>
      </c>
      <c r="E39" s="8">
        <v>0</v>
      </c>
      <c r="F39" s="1">
        <v>12</v>
      </c>
      <c r="G39" s="1"/>
      <c r="H39" s="5">
        <f t="shared" si="0"/>
        <v>12</v>
      </c>
      <c r="I39" s="1" t="str">
        <f t="shared" si="1"/>
        <v>nevyhověl</v>
      </c>
    </row>
    <row r="40" spans="1:9">
      <c r="A40" s="1" t="s">
        <v>146</v>
      </c>
      <c r="B40" s="1">
        <v>55379</v>
      </c>
      <c r="C40" s="1" t="s">
        <v>147</v>
      </c>
      <c r="D40" s="1" t="s">
        <v>106</v>
      </c>
      <c r="E40" s="1">
        <v>17</v>
      </c>
      <c r="F40" s="1">
        <v>18</v>
      </c>
      <c r="G40" s="1">
        <v>46</v>
      </c>
      <c r="H40" s="5">
        <f t="shared" si="0"/>
        <v>81</v>
      </c>
      <c r="I40" s="1" t="str">
        <f t="shared" si="1"/>
        <v>C</v>
      </c>
    </row>
  </sheetData>
  <pageMargins left="0.7" right="0.7" top="0.75" bottom="0.75" header="0.3" footer="0.3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3E5AF449FD948BC24EB03EE80588C" ma:contentTypeVersion="2" ma:contentTypeDescription="Vytvoří nový dokument" ma:contentTypeScope="" ma:versionID="eb7295ab6c10f362d357bab2c1d5fe9e">
  <xsd:schema xmlns:xsd="http://www.w3.org/2001/XMLSchema" xmlns:xs="http://www.w3.org/2001/XMLSchema" xmlns:p="http://schemas.microsoft.com/office/2006/metadata/properties" xmlns:ns2="ae923c8d-a085-4bd1-a630-d10f912b81aa" targetNamespace="http://schemas.microsoft.com/office/2006/metadata/properties" ma:root="true" ma:fieldsID="52a6feebb5e723fed2455feeaf4806ff" ns2:_="">
    <xsd:import namespace="ae923c8d-a085-4bd1-a630-d10f912b8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23c8d-a085-4bd1-a630-d10f912b8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DA67F-DB33-4CE4-BCE7-8C71425E91AE}"/>
</file>

<file path=customXml/itemProps2.xml><?xml version="1.0" encoding="utf-8"?>
<ds:datastoreItem xmlns:ds="http://schemas.openxmlformats.org/officeDocument/2006/customXml" ds:itemID="{B119AA3E-F9E7-44AE-A665-5EBC478225CA}"/>
</file>

<file path=customXml/itemProps3.xml><?xml version="1.0" encoding="utf-8"?>
<ds:datastoreItem xmlns:ds="http://schemas.openxmlformats.org/officeDocument/2006/customXml" ds:itemID="{F1D2A4D9-73EE-4A99-A4E3-495CB8DE3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Radim Dolák</cp:lastModifiedBy>
  <cp:revision/>
  <dcterms:created xsi:type="dcterms:W3CDTF">2020-11-16T11:02:55Z</dcterms:created>
  <dcterms:modified xsi:type="dcterms:W3CDTF">2022-05-27T12:35:14Z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0x01010031A3E5AF449FD948BC24EB03EE80588C</vt:lpwstr>
  </property>
</Properties>
</file>