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EB493D8B-63CB-4E30-B55F-365CCC251431}" xr6:coauthVersionLast="36" xr6:coauthVersionMax="36" xr10:uidLastSave="{00000000-0000-0000-0000-000000000000}"/>
  <bookViews>
    <workbookView xWindow="0" yWindow="0" windowWidth="22260" windowHeight="12648" activeTab="2" xr2:uid="{00000000-000D-0000-FFFF-FFFF00000000}"/>
  </bookViews>
  <sheets>
    <sheet name="Pořadí" sheetId="2" r:id="rId1"/>
    <sheet name="Bodovací" sheetId="1" r:id="rId2"/>
    <sheet name="Příklady 1-4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4" l="1"/>
  <c r="L13" i="4"/>
  <c r="L11" i="4"/>
  <c r="M28" i="4"/>
  <c r="M29" i="4"/>
  <c r="M30" i="4"/>
  <c r="M27" i="4"/>
  <c r="F27" i="4"/>
  <c r="E12" i="4"/>
  <c r="E11" i="4"/>
  <c r="E9" i="1" l="1"/>
  <c r="E13" i="2"/>
  <c r="E12" i="2"/>
  <c r="F28" i="4" l="1"/>
  <c r="F29" i="4"/>
  <c r="F30" i="4"/>
  <c r="E13" i="4"/>
  <c r="E11" i="1" l="1"/>
  <c r="E10" i="1"/>
  <c r="F13" i="2"/>
  <c r="F14" i="2"/>
  <c r="F12" i="2"/>
  <c r="E14" i="2"/>
  <c r="E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Rozhodovací kritéria - v seminární práci musí jedním z nich být funkcionalita (min 5)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Varianty - v seminární práci jednotlivé informační softwary (min 5)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Váhy jednotlivých kritérií - zde je vidět, že kapacita má vyšší váhu než cena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Součet vah všech kritérií musí dát jedna</t>
        </r>
      </text>
    </comment>
    <comment ref="C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Minimalizační kritérium - čím nižší cena tím lépe</t>
        </r>
      </text>
    </comment>
    <comment ref="D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Maximalizační kritérium - čím vyšší kapacita tím lépe</t>
        </r>
      </text>
    </comment>
    <comment ref="B1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Výpočet hodnocení variant</t>
        </r>
      </text>
    </comment>
    <comment ref="E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Takto počítáme varianty v případě, že mají kritéria rozdílné váhy</t>
        </r>
      </text>
    </comment>
    <comment ref="F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Takto počítáme varianty v případě, že všechny kritéria stejné váhy</t>
        </r>
      </text>
    </comment>
    <comment ref="C1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nižší cena, tím lépe - proto je první flash disk 1 s nejnižší cenou</t>
        </r>
      </text>
    </comment>
    <comment ref="D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druhý flash disk 1 s kapacitou 16</t>
        </r>
      </text>
    </comment>
    <comment ref="F1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je varianta flash disk 1</t>
        </r>
      </text>
    </comment>
    <comment ref="D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druhý flash disk 2 s kapacitou 16 (máme 2x druhé místo)</t>
        </r>
      </text>
    </comment>
    <comment ref="E1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Nejhorší je varianta flash disk 2</t>
        </r>
      </text>
    </comment>
    <comment ref="C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nižší cena, tím lépe - proto je poslední flash disk 3 s nejvyšší cenou</t>
        </r>
      </text>
    </comment>
    <comment ref="D14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první flash disk 3 s kapacitou 32</t>
        </r>
      </text>
    </comment>
    <comment ref="E14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je varianta Flash disk 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Nejhorší varianta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varianta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1" authorId="0" shapeId="0" xr:uid="{06D26E50-67A5-48F7-A10C-EE941BB4572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Tady pozor, váhy nedají součet 1, je potřeba změnit třeba váhu v "ěcné řešení" na 0,4.</t>
        </r>
      </text>
    </comment>
  </commentList>
</comments>
</file>

<file path=xl/sharedStrings.xml><?xml version="1.0" encoding="utf-8"?>
<sst xmlns="http://schemas.openxmlformats.org/spreadsheetml/2006/main" count="121" uniqueCount="35">
  <si>
    <t>Flash disk 2</t>
  </si>
  <si>
    <t>Flash disk 3</t>
  </si>
  <si>
    <t>Flash disk 1</t>
  </si>
  <si>
    <t>Cena (Kč)</t>
  </si>
  <si>
    <t>Kapacita (GB)</t>
  </si>
  <si>
    <t>v (váhy)</t>
  </si>
  <si>
    <t>Skalární součin</t>
  </si>
  <si>
    <t>MIN</t>
  </si>
  <si>
    <t>MAX</t>
  </si>
  <si>
    <t>Artitmetickým průměrem</t>
  </si>
  <si>
    <t>722 S</t>
  </si>
  <si>
    <t>726 D</t>
  </si>
  <si>
    <t>735 S</t>
  </si>
  <si>
    <t>Cena [Kč]</t>
  </si>
  <si>
    <t>Výkon [kW/min]</t>
  </si>
  <si>
    <t>Hmotnost [kg]</t>
  </si>
  <si>
    <t>min</t>
  </si>
  <si>
    <t>max</t>
  </si>
  <si>
    <t>Vyberte nejvhodnější motorovou kosu ze tří možností. Uvažujte následující kritéria: cena, výkon, hmotnost. Jednotlivé hodnoty pro všechny typy motorových kos najdete v tabulce níže.</t>
  </si>
  <si>
    <t>Váhy</t>
  </si>
  <si>
    <t>Vyberte nejvhodnější pro realizaci www portálu. Uvažujte následující kritéria: cena, doba realizace, reference a věcné řešení. Jednotlivé hodnoty kritérií pro všechny typy motorových kos najdete v tabulce na následujícím snímku. Jednotlivá kritéria mají následující váhy: 0.3 pro cenu, 0.2 pro dobu realizace, 0.1 pro reference a 0.3 pro věcné řešení.</t>
  </si>
  <si>
    <t>Firma 1</t>
  </si>
  <si>
    <t>Firma 2</t>
  </si>
  <si>
    <t>Firma 3</t>
  </si>
  <si>
    <t>Firma 4</t>
  </si>
  <si>
    <t>Doba realizace [měsíce]</t>
  </si>
  <si>
    <t>Rerefence</t>
  </si>
  <si>
    <t>Věcné řešení [body]</t>
  </si>
  <si>
    <t>bez zkušeností</t>
  </si>
  <si>
    <t>výborné</t>
  </si>
  <si>
    <t>dobré</t>
  </si>
  <si>
    <t>vynikající</t>
  </si>
  <si>
    <t>-</t>
  </si>
  <si>
    <t>Pořadí</t>
  </si>
  <si>
    <t>metoda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</si>
</sst>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opLeftCell="B1" workbookViewId="0">
      <selection activeCell="J6" sqref="J6:XFD6"/>
    </sheetView>
  </sheetViews>
  <sheetFormatPr defaultRowHeight="14.4" x14ac:dyDescent="0.3"/>
  <cols>
    <col min="2" max="2" width="11.6640625" customWidth="1"/>
    <col min="3" max="3" width="9.33203125" bestFit="1" customWidth="1"/>
    <col min="4" max="4" width="12.6640625" bestFit="1" customWidth="1"/>
    <col min="5" max="5" width="14.109375" bestFit="1" customWidth="1"/>
    <col min="6" max="6" width="24" bestFit="1" customWidth="1"/>
  </cols>
  <sheetData>
    <row r="2" spans="1:9" x14ac:dyDescent="0.3">
      <c r="C2" t="s">
        <v>3</v>
      </c>
      <c r="D2" t="s">
        <v>4</v>
      </c>
    </row>
    <row r="3" spans="1:9" x14ac:dyDescent="0.3">
      <c r="B3" t="s">
        <v>2</v>
      </c>
      <c r="C3">
        <v>300</v>
      </c>
      <c r="D3">
        <v>16</v>
      </c>
    </row>
    <row r="4" spans="1:9" x14ac:dyDescent="0.3">
      <c r="B4" t="s">
        <v>0</v>
      </c>
      <c r="C4">
        <v>400</v>
      </c>
      <c r="D4">
        <v>16</v>
      </c>
    </row>
    <row r="5" spans="1:9" x14ac:dyDescent="0.3">
      <c r="B5" t="s">
        <v>1</v>
      </c>
      <c r="C5">
        <v>900</v>
      </c>
      <c r="D5">
        <v>32</v>
      </c>
    </row>
    <row r="6" spans="1:9" s="13" customFormat="1" x14ac:dyDescent="0.3">
      <c r="A6"/>
      <c r="B6" t="s">
        <v>5</v>
      </c>
      <c r="C6">
        <v>0.3</v>
      </c>
      <c r="D6">
        <v>0.7</v>
      </c>
      <c r="E6">
        <f>SUM(C6:D6)</f>
        <v>1</v>
      </c>
      <c r="F6"/>
      <c r="G6"/>
      <c r="H6"/>
      <c r="I6"/>
    </row>
    <row r="7" spans="1:9" x14ac:dyDescent="0.3">
      <c r="C7" t="s">
        <v>7</v>
      </c>
      <c r="D7" t="s">
        <v>8</v>
      </c>
    </row>
    <row r="11" spans="1:9" x14ac:dyDescent="0.3">
      <c r="C11" t="s">
        <v>3</v>
      </c>
      <c r="D11" t="s">
        <v>4</v>
      </c>
      <c r="E11" t="s">
        <v>6</v>
      </c>
      <c r="F11" t="s">
        <v>9</v>
      </c>
    </row>
    <row r="12" spans="1:9" x14ac:dyDescent="0.3">
      <c r="B12" t="s">
        <v>2</v>
      </c>
      <c r="C12">
        <v>1</v>
      </c>
      <c r="D12">
        <v>2</v>
      </c>
      <c r="E12">
        <f>($C$15*C12)+($D$15*D12)</f>
        <v>1.7</v>
      </c>
      <c r="F12">
        <f>(C12+D12)/2</f>
        <v>1.5</v>
      </c>
    </row>
    <row r="13" spans="1:9" x14ac:dyDescent="0.3">
      <c r="B13" t="s">
        <v>0</v>
      </c>
      <c r="C13">
        <v>2</v>
      </c>
      <c r="D13">
        <v>2</v>
      </c>
      <c r="E13">
        <f>($C$15*C13)+($D$15*D13)</f>
        <v>2</v>
      </c>
      <c r="F13">
        <f t="shared" ref="F13:F14" si="0">(C13+D13)/2</f>
        <v>2</v>
      </c>
    </row>
    <row r="14" spans="1:9" x14ac:dyDescent="0.3">
      <c r="B14" t="s">
        <v>1</v>
      </c>
      <c r="C14">
        <v>3</v>
      </c>
      <c r="D14">
        <v>1</v>
      </c>
      <c r="E14">
        <f t="shared" ref="E14" si="1">($C$15*C14)+($D$15*D14)</f>
        <v>1.5999999999999999</v>
      </c>
      <c r="F14">
        <f t="shared" si="0"/>
        <v>2</v>
      </c>
    </row>
    <row r="15" spans="1:9" x14ac:dyDescent="0.3">
      <c r="B15" t="s">
        <v>5</v>
      </c>
      <c r="C15">
        <v>0.3</v>
      </c>
      <c r="D15">
        <v>0.7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zoomScale="130" zoomScaleNormal="130" workbookViewId="0">
      <selection activeCell="F16" sqref="F16"/>
    </sheetView>
  </sheetViews>
  <sheetFormatPr defaultRowHeight="14.4" x14ac:dyDescent="0.3"/>
  <cols>
    <col min="2" max="2" width="14.5546875" customWidth="1"/>
    <col min="3" max="3" width="8.5546875" bestFit="1" customWidth="1"/>
    <col min="4" max="4" width="11.88671875" bestFit="1" customWidth="1"/>
  </cols>
  <sheetData>
    <row r="1" spans="1:6" x14ac:dyDescent="0.3">
      <c r="C1" t="s">
        <v>3</v>
      </c>
      <c r="D1" t="s">
        <v>4</v>
      </c>
    </row>
    <row r="2" spans="1:6" x14ac:dyDescent="0.3">
      <c r="B2" t="s">
        <v>2</v>
      </c>
      <c r="C2">
        <v>300</v>
      </c>
      <c r="D2">
        <v>16</v>
      </c>
    </row>
    <row r="3" spans="1:6" x14ac:dyDescent="0.3">
      <c r="B3" t="s">
        <v>0</v>
      </c>
      <c r="C3">
        <v>400</v>
      </c>
      <c r="D3">
        <v>16</v>
      </c>
    </row>
    <row r="4" spans="1:6" x14ac:dyDescent="0.3">
      <c r="B4" t="s">
        <v>1</v>
      </c>
      <c r="C4">
        <v>900</v>
      </c>
      <c r="D4">
        <v>32</v>
      </c>
    </row>
    <row r="5" spans="1:6" s="13" customFormat="1" x14ac:dyDescent="0.3">
      <c r="A5"/>
      <c r="B5" t="s">
        <v>5</v>
      </c>
      <c r="C5">
        <v>0.3</v>
      </c>
      <c r="D5">
        <v>0.7</v>
      </c>
      <c r="E5"/>
      <c r="F5"/>
    </row>
    <row r="6" spans="1:6" s="13" customFormat="1" x14ac:dyDescent="0.3">
      <c r="A6"/>
      <c r="B6"/>
      <c r="C6" t="s">
        <v>7</v>
      </c>
      <c r="D6" t="s">
        <v>8</v>
      </c>
      <c r="E6"/>
      <c r="F6"/>
    </row>
    <row r="7" spans="1:6" s="13" customFormat="1" x14ac:dyDescent="0.3">
      <c r="A7"/>
      <c r="B7"/>
      <c r="C7"/>
      <c r="D7"/>
      <c r="E7"/>
      <c r="F7"/>
    </row>
    <row r="8" spans="1:6" s="13" customFormat="1" x14ac:dyDescent="0.3">
      <c r="A8"/>
      <c r="B8"/>
      <c r="C8" t="s">
        <v>3</v>
      </c>
      <c r="D8" t="s">
        <v>4</v>
      </c>
      <c r="E8" t="s">
        <v>6</v>
      </c>
      <c r="F8"/>
    </row>
    <row r="9" spans="1:6" s="13" customFormat="1" x14ac:dyDescent="0.3">
      <c r="A9"/>
      <c r="B9" t="s">
        <v>2</v>
      </c>
      <c r="C9">
        <v>3</v>
      </c>
      <c r="D9">
        <v>2</v>
      </c>
      <c r="E9">
        <f>($C$12*C9)+($D$12*D9)</f>
        <v>2.2999999999999998</v>
      </c>
      <c r="F9"/>
    </row>
    <row r="10" spans="1:6" x14ac:dyDescent="0.3">
      <c r="B10" t="s">
        <v>0</v>
      </c>
      <c r="C10">
        <v>2</v>
      </c>
      <c r="D10">
        <v>2</v>
      </c>
      <c r="E10">
        <f t="shared" ref="E10" si="0">($C$12*C10)+($D$12*D10)</f>
        <v>2</v>
      </c>
    </row>
    <row r="11" spans="1:6" x14ac:dyDescent="0.3">
      <c r="B11" t="s">
        <v>1</v>
      </c>
      <c r="C11">
        <v>1</v>
      </c>
      <c r="D11">
        <v>3</v>
      </c>
      <c r="E11">
        <f>($C$12*C11)+($D$12*D11)</f>
        <v>2.3999999999999995</v>
      </c>
    </row>
    <row r="12" spans="1:6" x14ac:dyDescent="0.3">
      <c r="B12" t="s">
        <v>5</v>
      </c>
      <c r="C12">
        <v>0.3</v>
      </c>
      <c r="D12">
        <v>0.7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31"/>
  <sheetViews>
    <sheetView tabSelected="1" topLeftCell="A9" workbookViewId="0">
      <selection activeCell="L15" sqref="L15"/>
    </sheetView>
  </sheetViews>
  <sheetFormatPr defaultRowHeight="14.4" x14ac:dyDescent="0.3"/>
  <cols>
    <col min="1" max="5" width="13.88671875" customWidth="1"/>
    <col min="8" max="12" width="13.88671875" customWidth="1"/>
  </cols>
  <sheetData>
    <row r="3" spans="1:12" x14ac:dyDescent="0.3">
      <c r="A3" t="s">
        <v>18</v>
      </c>
    </row>
    <row r="4" spans="1:12" x14ac:dyDescent="0.3">
      <c r="A4" t="s">
        <v>34</v>
      </c>
    </row>
    <row r="5" spans="1:12" x14ac:dyDescent="0.3">
      <c r="A5" s="1"/>
      <c r="B5" s="1" t="s">
        <v>13</v>
      </c>
      <c r="C5" s="1" t="s">
        <v>14</v>
      </c>
      <c r="D5" s="1" t="s">
        <v>15</v>
      </c>
      <c r="H5" s="1"/>
      <c r="I5" s="1" t="s">
        <v>13</v>
      </c>
      <c r="J5" s="1" t="s">
        <v>14</v>
      </c>
      <c r="K5" s="1" t="s">
        <v>15</v>
      </c>
      <c r="L5" s="10"/>
    </row>
    <row r="6" spans="1:12" x14ac:dyDescent="0.3">
      <c r="A6" s="1" t="s">
        <v>10</v>
      </c>
      <c r="B6" s="2">
        <v>9600</v>
      </c>
      <c r="C6" s="1">
        <v>0.9</v>
      </c>
      <c r="D6" s="1">
        <v>5.8</v>
      </c>
      <c r="H6" s="1" t="s">
        <v>10</v>
      </c>
      <c r="I6" s="2">
        <v>9600</v>
      </c>
      <c r="J6" s="1">
        <v>0.9</v>
      </c>
      <c r="K6" s="1">
        <v>5.8</v>
      </c>
      <c r="L6" s="10"/>
    </row>
    <row r="7" spans="1:12" x14ac:dyDescent="0.3">
      <c r="A7" s="1" t="s">
        <v>11</v>
      </c>
      <c r="B7" s="2">
        <v>10900</v>
      </c>
      <c r="C7" s="1">
        <v>0.8</v>
      </c>
      <c r="D7" s="1">
        <v>6.2</v>
      </c>
      <c r="H7" s="1" t="s">
        <v>11</v>
      </c>
      <c r="I7" s="2">
        <v>10900</v>
      </c>
      <c r="J7" s="1">
        <v>0.8</v>
      </c>
      <c r="K7" s="1">
        <v>6.2</v>
      </c>
      <c r="L7" s="10"/>
    </row>
    <row r="8" spans="1:12" x14ac:dyDescent="0.3">
      <c r="A8" s="1" t="s">
        <v>12</v>
      </c>
      <c r="B8" s="2">
        <v>12950</v>
      </c>
      <c r="C8" s="1">
        <v>1.1000000000000001</v>
      </c>
      <c r="D8" s="1">
        <v>6.2</v>
      </c>
      <c r="H8" s="1" t="s">
        <v>12</v>
      </c>
      <c r="I8" s="2">
        <v>12950</v>
      </c>
      <c r="J8" s="1">
        <v>1.1000000000000001</v>
      </c>
      <c r="K8" s="1">
        <v>6.2</v>
      </c>
      <c r="L8" s="10"/>
    </row>
    <row r="9" spans="1:12" x14ac:dyDescent="0.3">
      <c r="A9" s="15"/>
      <c r="B9" s="1" t="s">
        <v>16</v>
      </c>
      <c r="C9" s="1" t="s">
        <v>17</v>
      </c>
      <c r="D9" s="7" t="s">
        <v>16</v>
      </c>
      <c r="H9" s="17"/>
      <c r="I9" s="1" t="s">
        <v>16</v>
      </c>
      <c r="J9" s="1" t="s">
        <v>17</v>
      </c>
      <c r="K9" s="7" t="s">
        <v>16</v>
      </c>
      <c r="L9" s="10"/>
    </row>
    <row r="10" spans="1:12" x14ac:dyDescent="0.3">
      <c r="A10" s="16"/>
      <c r="B10" s="1" t="s">
        <v>13</v>
      </c>
      <c r="C10" s="1" t="s">
        <v>14</v>
      </c>
      <c r="D10" s="1" t="s">
        <v>15</v>
      </c>
      <c r="E10" s="3" t="s">
        <v>33</v>
      </c>
      <c r="H10" s="17"/>
      <c r="I10" s="1" t="s">
        <v>13</v>
      </c>
      <c r="J10" s="1" t="s">
        <v>14</v>
      </c>
      <c r="K10" s="1" t="s">
        <v>15</v>
      </c>
      <c r="L10" s="3" t="s">
        <v>33</v>
      </c>
    </row>
    <row r="11" spans="1:12" x14ac:dyDescent="0.3">
      <c r="A11" s="1" t="s">
        <v>10</v>
      </c>
      <c r="B11" s="2">
        <v>1</v>
      </c>
      <c r="C11" s="1">
        <v>2</v>
      </c>
      <c r="D11" s="1">
        <v>1</v>
      </c>
      <c r="E11" s="1">
        <f>B11*$B$14+C11*$C$14+D11*$D$14</f>
        <v>1.2</v>
      </c>
      <c r="H11" s="1" t="s">
        <v>10</v>
      </c>
      <c r="I11" s="2">
        <v>3</v>
      </c>
      <c r="J11" s="1">
        <v>2</v>
      </c>
      <c r="K11" s="1">
        <v>3</v>
      </c>
      <c r="L11" s="1">
        <f>I11*$I$14+J11*$J$14+K11*$K$14</f>
        <v>2.8</v>
      </c>
    </row>
    <row r="12" spans="1:12" x14ac:dyDescent="0.3">
      <c r="A12" s="1" t="s">
        <v>11</v>
      </c>
      <c r="B12" s="2">
        <v>2</v>
      </c>
      <c r="C12" s="1">
        <v>3</v>
      </c>
      <c r="D12" s="1">
        <v>2</v>
      </c>
      <c r="E12" s="1">
        <f>B12*$B$14+C12*$C$14+D12*$D$14</f>
        <v>2.2000000000000002</v>
      </c>
      <c r="H12" s="1" t="s">
        <v>11</v>
      </c>
      <c r="I12" s="2">
        <v>2</v>
      </c>
      <c r="J12" s="1">
        <v>1</v>
      </c>
      <c r="K12" s="1">
        <v>2</v>
      </c>
      <c r="L12" s="14">
        <f t="shared" ref="L12:L13" si="0">I12*$I$14+J12*$J$14+K12*$K$14</f>
        <v>1.7999999999999998</v>
      </c>
    </row>
    <row r="13" spans="1:12" x14ac:dyDescent="0.3">
      <c r="A13" s="1" t="s">
        <v>12</v>
      </c>
      <c r="B13" s="2">
        <v>3</v>
      </c>
      <c r="C13" s="1">
        <v>1</v>
      </c>
      <c r="D13" s="1">
        <v>2</v>
      </c>
      <c r="E13" s="1">
        <f>B13*$B$14+C13*$C$14+D13*$D$14</f>
        <v>2.2999999999999998</v>
      </c>
      <c r="H13" s="1" t="s">
        <v>12</v>
      </c>
      <c r="I13" s="2">
        <v>1</v>
      </c>
      <c r="J13" s="1">
        <v>3</v>
      </c>
      <c r="K13" s="1">
        <v>2</v>
      </c>
      <c r="L13" s="14">
        <f t="shared" si="0"/>
        <v>1.7000000000000002</v>
      </c>
    </row>
    <row r="14" spans="1:12" x14ac:dyDescent="0.3">
      <c r="A14" s="3" t="s">
        <v>19</v>
      </c>
      <c r="B14" s="5">
        <v>0.5</v>
      </c>
      <c r="C14" s="6">
        <v>0.2</v>
      </c>
      <c r="D14" s="8">
        <v>0.3</v>
      </c>
      <c r="H14" s="3" t="s">
        <v>19</v>
      </c>
      <c r="I14" s="5">
        <v>0.5</v>
      </c>
      <c r="J14" s="6">
        <v>0.2</v>
      </c>
      <c r="K14" s="8">
        <v>0.3</v>
      </c>
      <c r="L14" s="10"/>
    </row>
    <row r="18" spans="1:13" x14ac:dyDescent="0.3">
      <c r="A18" t="s">
        <v>20</v>
      </c>
    </row>
    <row r="19" spans="1:13" x14ac:dyDescent="0.3">
      <c r="A19" t="s">
        <v>34</v>
      </c>
    </row>
    <row r="20" spans="1:13" s="9" customFormat="1" ht="28.8" x14ac:dyDescent="0.3">
      <c r="A20" s="11"/>
      <c r="B20" s="11" t="s">
        <v>13</v>
      </c>
      <c r="C20" s="11" t="s">
        <v>25</v>
      </c>
      <c r="D20" s="11" t="s">
        <v>26</v>
      </c>
      <c r="E20" s="11" t="s">
        <v>27</v>
      </c>
      <c r="F20" s="12"/>
      <c r="H20" s="11"/>
      <c r="I20" s="11" t="s">
        <v>13</v>
      </c>
      <c r="J20" s="11" t="s">
        <v>25</v>
      </c>
      <c r="K20" s="11" t="s">
        <v>26</v>
      </c>
      <c r="L20" s="11" t="s">
        <v>27</v>
      </c>
      <c r="M20" s="11"/>
    </row>
    <row r="21" spans="1:13" x14ac:dyDescent="0.3">
      <c r="A21" s="1" t="s">
        <v>21</v>
      </c>
      <c r="B21" s="2">
        <v>80000</v>
      </c>
      <c r="C21" s="1">
        <v>12</v>
      </c>
      <c r="D21" s="1" t="s">
        <v>28</v>
      </c>
      <c r="E21" s="1">
        <v>70</v>
      </c>
      <c r="F21" s="4"/>
      <c r="H21" s="1" t="s">
        <v>21</v>
      </c>
      <c r="I21" s="2">
        <v>80000</v>
      </c>
      <c r="J21" s="1">
        <v>12</v>
      </c>
      <c r="K21" s="1" t="s">
        <v>28</v>
      </c>
      <c r="L21" s="1">
        <v>70</v>
      </c>
      <c r="M21" s="1"/>
    </row>
    <row r="22" spans="1:13" x14ac:dyDescent="0.3">
      <c r="A22" s="1" t="s">
        <v>22</v>
      </c>
      <c r="B22" s="2">
        <v>160000</v>
      </c>
      <c r="C22" s="1">
        <v>12</v>
      </c>
      <c r="D22" s="1" t="s">
        <v>29</v>
      </c>
      <c r="E22" s="1">
        <v>80</v>
      </c>
      <c r="F22" s="4"/>
      <c r="H22" s="1" t="s">
        <v>22</v>
      </c>
      <c r="I22" s="2">
        <v>160000</v>
      </c>
      <c r="J22" s="1">
        <v>12</v>
      </c>
      <c r="K22" s="1" t="s">
        <v>29</v>
      </c>
      <c r="L22" s="1">
        <v>80</v>
      </c>
      <c r="M22" s="1"/>
    </row>
    <row r="23" spans="1:13" x14ac:dyDescent="0.3">
      <c r="A23" s="1" t="s">
        <v>23</v>
      </c>
      <c r="B23" s="2">
        <v>180000</v>
      </c>
      <c r="C23" s="1">
        <v>15</v>
      </c>
      <c r="D23" s="1" t="s">
        <v>30</v>
      </c>
      <c r="E23" s="1">
        <v>64</v>
      </c>
      <c r="F23" s="4"/>
      <c r="H23" s="1" t="s">
        <v>23</v>
      </c>
      <c r="I23" s="2">
        <v>180000</v>
      </c>
      <c r="J23" s="1">
        <v>15</v>
      </c>
      <c r="K23" s="1" t="s">
        <v>30</v>
      </c>
      <c r="L23" s="1">
        <v>64</v>
      </c>
      <c r="M23" s="1"/>
    </row>
    <row r="24" spans="1:13" x14ac:dyDescent="0.3">
      <c r="A24" s="1" t="s">
        <v>24</v>
      </c>
      <c r="B24" s="2">
        <v>220000</v>
      </c>
      <c r="C24" s="1">
        <v>7</v>
      </c>
      <c r="D24" s="1" t="s">
        <v>31</v>
      </c>
      <c r="E24" s="1">
        <v>90</v>
      </c>
      <c r="F24" s="4"/>
      <c r="H24" s="1" t="s">
        <v>24</v>
      </c>
      <c r="I24" s="2">
        <v>220000</v>
      </c>
      <c r="J24" s="1">
        <v>7</v>
      </c>
      <c r="K24" s="1" t="s">
        <v>31</v>
      </c>
      <c r="L24" s="1">
        <v>90</v>
      </c>
      <c r="M24" s="1"/>
    </row>
    <row r="25" spans="1:13" x14ac:dyDescent="0.3">
      <c r="A25" s="1"/>
      <c r="B25" s="1" t="s">
        <v>16</v>
      </c>
      <c r="C25" s="1" t="s">
        <v>16</v>
      </c>
      <c r="D25" s="1" t="s">
        <v>32</v>
      </c>
      <c r="E25" s="1" t="s">
        <v>17</v>
      </c>
      <c r="F25" s="4"/>
      <c r="H25" s="1"/>
      <c r="I25" s="1" t="s">
        <v>16</v>
      </c>
      <c r="J25" s="1" t="s">
        <v>16</v>
      </c>
      <c r="K25" s="1" t="s">
        <v>32</v>
      </c>
      <c r="L25" s="1" t="s">
        <v>17</v>
      </c>
      <c r="M25" s="1"/>
    </row>
    <row r="26" spans="1:13" ht="28.8" x14ac:dyDescent="0.3">
      <c r="A26" s="11"/>
      <c r="B26" s="11" t="s">
        <v>13</v>
      </c>
      <c r="C26" s="11" t="s">
        <v>25</v>
      </c>
      <c r="D26" s="11" t="s">
        <v>26</v>
      </c>
      <c r="E26" s="11" t="s">
        <v>27</v>
      </c>
      <c r="F26" s="11" t="s">
        <v>33</v>
      </c>
      <c r="H26" s="11"/>
      <c r="I26" s="11" t="s">
        <v>13</v>
      </c>
      <c r="J26" s="11" t="s">
        <v>25</v>
      </c>
      <c r="K26" s="11" t="s">
        <v>26</v>
      </c>
      <c r="L26" s="11" t="s">
        <v>27</v>
      </c>
      <c r="M26" s="11" t="s">
        <v>33</v>
      </c>
    </row>
    <row r="27" spans="1:13" x14ac:dyDescent="0.3">
      <c r="A27" s="1" t="s">
        <v>21</v>
      </c>
      <c r="B27" s="1">
        <v>1</v>
      </c>
      <c r="C27" s="1">
        <v>2</v>
      </c>
      <c r="D27" s="1">
        <v>4</v>
      </c>
      <c r="E27" s="1">
        <v>3</v>
      </c>
      <c r="F27" s="4">
        <f>B27*$B$31+C27*$C$31+D27*$D$31+E27*$E$31</f>
        <v>2.3000000000000003</v>
      </c>
      <c r="H27" s="1" t="s">
        <v>21</v>
      </c>
      <c r="I27" s="1">
        <v>4</v>
      </c>
      <c r="J27" s="1">
        <v>3</v>
      </c>
      <c r="K27" s="1">
        <v>1</v>
      </c>
      <c r="L27" s="1">
        <v>2</v>
      </c>
      <c r="M27" s="1">
        <f>I27*$I$31+J27*$J$31+K27*$K$31+L27*$L$31</f>
        <v>2.7</v>
      </c>
    </row>
    <row r="28" spans="1:13" x14ac:dyDescent="0.3">
      <c r="A28" s="1" t="s">
        <v>22</v>
      </c>
      <c r="B28" s="1">
        <v>2</v>
      </c>
      <c r="C28" s="1">
        <v>2</v>
      </c>
      <c r="D28" s="1">
        <v>2</v>
      </c>
      <c r="E28" s="1">
        <v>2</v>
      </c>
      <c r="F28" s="4">
        <f t="shared" ref="F28:F30" si="1">B28*$B$31+C28*$C$31+D28*$D$31+E28*$E$31</f>
        <v>2</v>
      </c>
      <c r="H28" s="1" t="s">
        <v>22</v>
      </c>
      <c r="I28" s="1">
        <v>3</v>
      </c>
      <c r="J28" s="1">
        <v>3</v>
      </c>
      <c r="K28" s="1">
        <v>3</v>
      </c>
      <c r="L28" s="1">
        <v>3</v>
      </c>
      <c r="M28" s="14">
        <f t="shared" ref="M28:M30" si="2">I28*$I$31+J28*$J$31+K28*$K$31+L28*$L$31</f>
        <v>3</v>
      </c>
    </row>
    <row r="29" spans="1:13" x14ac:dyDescent="0.3">
      <c r="A29" s="1" t="s">
        <v>23</v>
      </c>
      <c r="B29" s="1">
        <v>3</v>
      </c>
      <c r="C29" s="1">
        <v>3</v>
      </c>
      <c r="D29" s="1">
        <v>3</v>
      </c>
      <c r="E29" s="1">
        <v>4</v>
      </c>
      <c r="F29" s="4">
        <f t="shared" si="1"/>
        <v>3.4000000000000004</v>
      </c>
      <c r="H29" s="1" t="s">
        <v>23</v>
      </c>
      <c r="I29" s="1">
        <v>2</v>
      </c>
      <c r="J29" s="1">
        <v>2</v>
      </c>
      <c r="K29" s="1">
        <v>2</v>
      </c>
      <c r="L29" s="1">
        <v>1</v>
      </c>
      <c r="M29" s="14">
        <f t="shared" si="2"/>
        <v>1.6</v>
      </c>
    </row>
    <row r="30" spans="1:13" x14ac:dyDescent="0.3">
      <c r="A30" s="1" t="s">
        <v>24</v>
      </c>
      <c r="B30" s="1">
        <v>4</v>
      </c>
      <c r="C30" s="1">
        <v>1</v>
      </c>
      <c r="D30" s="1">
        <v>1</v>
      </c>
      <c r="E30" s="1">
        <v>1</v>
      </c>
      <c r="F30" s="4">
        <f t="shared" si="1"/>
        <v>1.9</v>
      </c>
      <c r="H30" s="1" t="s">
        <v>24</v>
      </c>
      <c r="I30" s="1">
        <v>1</v>
      </c>
      <c r="J30" s="1">
        <v>4</v>
      </c>
      <c r="K30" s="1">
        <v>4</v>
      </c>
      <c r="L30" s="1">
        <v>4</v>
      </c>
      <c r="M30" s="14">
        <f t="shared" si="2"/>
        <v>3.1</v>
      </c>
    </row>
    <row r="31" spans="1:13" x14ac:dyDescent="0.3">
      <c r="A31" s="1" t="s">
        <v>19</v>
      </c>
      <c r="B31" s="1">
        <v>0.3</v>
      </c>
      <c r="C31" s="1">
        <v>0.2</v>
      </c>
      <c r="D31" s="1">
        <v>0.1</v>
      </c>
      <c r="E31" s="1">
        <v>0.4</v>
      </c>
      <c r="F31" s="4"/>
      <c r="H31" s="1" t="s">
        <v>19</v>
      </c>
      <c r="I31" s="1">
        <v>0.3</v>
      </c>
      <c r="J31" s="1">
        <v>0.2</v>
      </c>
      <c r="K31" s="1">
        <v>0.1</v>
      </c>
      <c r="L31" s="1">
        <v>0.4</v>
      </c>
      <c r="M31" s="1"/>
    </row>
  </sheetData>
  <mergeCells count="2">
    <mergeCell ref="A9:A10"/>
    <mergeCell ref="H9:H1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Pořadí</vt:lpstr>
      <vt:lpstr>Bodovací</vt:lpstr>
      <vt:lpstr>Příklady 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2022-03-09T21:12:32Z</dcterms:modified>
</cp:coreProperties>
</file>