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0" yWindow="0" windowWidth="25200" windowHeight="11988"/>
  </bookViews>
  <sheets>
    <sheet name="jednoduchá LR 1" sheetId="4" r:id="rId1"/>
    <sheet name="jednoduchá LR 2" sheetId="5" r:id="rId2"/>
    <sheet name="vícenásobná LR 2" sheetId="3" r:id="rId3"/>
    <sheet name="Kvadratická regrese" sheetId="6" r:id="rId4"/>
    <sheet name="Ostatní funkce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4" l="1"/>
</calcChain>
</file>

<file path=xl/sharedStrings.xml><?xml version="1.0" encoding="utf-8"?>
<sst xmlns="http://schemas.openxmlformats.org/spreadsheetml/2006/main" count="153" uniqueCount="95">
  <si>
    <t>PŘÍKLAD</t>
  </si>
  <si>
    <t>Velkoobchod s textilem zkoumal, jaká je poptávka v závislosti na ceně zboží. Data v tabulce</t>
  </si>
  <si>
    <t xml:space="preserve">ukazují poptávku po určitém druhu zboží (v tis. ks.) při různých cenách (v Kč). </t>
  </si>
  <si>
    <r>
      <rPr>
        <b/>
        <sz val="11"/>
        <color rgb="FF0000CC"/>
        <rFont val="Calibri"/>
        <family val="2"/>
        <charset val="238"/>
        <scheme val="minor"/>
      </rPr>
      <t xml:space="preserve">1. </t>
    </r>
    <r>
      <rPr>
        <sz val="11"/>
        <color theme="1"/>
        <rFont val="Calibri"/>
        <family val="2"/>
        <charset val="238"/>
        <scheme val="minor"/>
      </rPr>
      <t>Popište závislost poptávky na ceně (tj. určete rovnici regresní funkce),</t>
    </r>
  </si>
  <si>
    <t xml:space="preserve">     určete koeficient determinace a data graficky znázorněte.</t>
  </si>
  <si>
    <r>
      <rPr>
        <b/>
        <sz val="11"/>
        <color rgb="FF0000CC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Testujte významnost regresních koeficientů na hladině významnosti 0,05.</t>
    </r>
  </si>
  <si>
    <r>
      <rPr>
        <b/>
        <sz val="11"/>
        <color rgb="FF0000CC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Určete 95% a 99% interval spolehlivosti regresních koeficientů.</t>
    </r>
  </si>
  <si>
    <r>
      <rPr>
        <b/>
        <sz val="11"/>
        <color rgb="FF0000CC"/>
        <rFont val="Calibri"/>
        <family val="2"/>
        <charset val="238"/>
        <scheme val="minor"/>
      </rPr>
      <t xml:space="preserve">5. </t>
    </r>
    <r>
      <rPr>
        <sz val="11"/>
        <color theme="1"/>
        <rFont val="Calibri"/>
        <family val="2"/>
        <charset val="238"/>
        <scheme val="minor"/>
      </rPr>
      <t>Na základě modelu prognózujte poptávku, jestliže se předpokládá cena ve výši 90 Kč.</t>
    </r>
  </si>
  <si>
    <t>Cena</t>
  </si>
  <si>
    <t>Poptávka</t>
  </si>
  <si>
    <t>V následující tabulce jsou uvedeny údaje týkající se prodejen v určitém místě.</t>
  </si>
  <si>
    <t xml:space="preserve">     průměrný plat prodavačů).</t>
  </si>
  <si>
    <r>
      <rPr>
        <b/>
        <sz val="11"/>
        <color rgb="FF0000CC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Testujte významnost regresních koeficientů na hladině významnosti 0,05.</t>
    </r>
  </si>
  <si>
    <r>
      <rPr>
        <b/>
        <sz val="11"/>
        <color rgb="FF0000CC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Určete 95% interval spolehlivosti koeficientu b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</si>
  <si>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t>Prodejna</t>
  </si>
  <si>
    <t>Roční tržby tis. Kč</t>
  </si>
  <si>
    <t>Počet kolemjdoucích/ hod.</t>
  </si>
  <si>
    <r>
      <t>Velikost prodejny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</si>
  <si>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Prům. plat prodavačů/ měs.</t>
  </si>
  <si>
    <t>V tabulce jsou uvedeny hodnoty produkce a výše investic u souboru vybraných strojírenských podniků.</t>
  </si>
  <si>
    <t>Určete rovnici regresní funkce závislosti produkce na investicích, koeficient determinace, data graficky znázorněte.</t>
  </si>
  <si>
    <t>Testujte významnost regresních koeficientů na hladině významnosti 0,05.</t>
  </si>
  <si>
    <t>Určete 95% interval spolehlivosti regresních koeficientů.</t>
  </si>
  <si>
    <t>investice (tis. Kč)</t>
  </si>
  <si>
    <t>produkce (mil. Kč)</t>
  </si>
  <si>
    <r>
      <rPr>
        <b/>
        <sz val="11"/>
        <color rgb="FF0000CC"/>
        <rFont val="Calibri"/>
        <family val="2"/>
        <charset val="238"/>
        <scheme val="minor"/>
      </rPr>
      <t xml:space="preserve">4. </t>
    </r>
    <r>
      <rPr>
        <sz val="11"/>
        <color theme="1"/>
        <rFont val="Calibri"/>
        <family val="2"/>
        <charset val="238"/>
        <scheme val="minor"/>
      </rPr>
      <t>Proveďte test vhodnosti regresního modelu.</t>
    </r>
  </si>
  <si>
    <t>Proveďte test vhodnosti regresního modelu.</t>
  </si>
  <si>
    <r>
      <rPr>
        <b/>
        <sz val="10"/>
        <color rgb="FF0000CC"/>
        <rFont val="Arial"/>
        <family val="2"/>
        <charset val="238"/>
      </rPr>
      <t xml:space="preserve">1. </t>
    </r>
    <r>
      <rPr>
        <sz val="10"/>
        <color indexed="8"/>
        <rFont val="Arial"/>
        <family val="2"/>
        <charset val="238"/>
      </rPr>
      <t xml:space="preserve">Vyjádřete lineární závislost tržeb na 3 prediktorech (počet kolemjdoucích, velikost prodejny, </t>
    </r>
  </si>
  <si>
    <t>Výzkumný zemědělský ústav zkoušel vliv nově vyvinutého typu hnojiva na výnosy</t>
  </si>
  <si>
    <t>keříčkových rajčat. Výsledky průzkumu jsou uvedeny v tabulce.</t>
  </si>
  <si>
    <t>a) Zvolte vhodný typ regresního modelu popisujícího zavislost výnosů na množství</t>
  </si>
  <si>
    <t xml:space="preserve">    použitého hnojiva  - stačí pro popis lineární funkce, nebo je vhodnější zvolit parabolu?</t>
  </si>
  <si>
    <t>b) Určete rovnici regresní funkce</t>
  </si>
  <si>
    <t>c) Zhodnoťte výstižnost zvolené regresní funkce</t>
  </si>
  <si>
    <t xml:space="preserve">d) Určete optimální množství hnojiva, tj. takové množství, při kterém dosáhneme </t>
  </si>
  <si>
    <t xml:space="preserve">    maximálních výnosů</t>
  </si>
  <si>
    <t>Hnojivo (100 kg/ha)</t>
  </si>
  <si>
    <t>Výnosy (t/ha)</t>
  </si>
  <si>
    <t>V sociologické studii okresu Karviná byla také zkoumána souvislost ročních úspor</t>
  </si>
  <si>
    <t>s ročními příjmy rodin s dvěma dětmi školou povinnými. Výsledky studie uvádí tabulka.</t>
  </si>
  <si>
    <t>a) Najděte lineární regresní model popisující závislost úspor na příjmech</t>
  </si>
  <si>
    <t>b) Odhadněte model polynomickou funkcí řádu 2 (kvadratickou funkcí). Napište rovnici této funkce a odpovídající hodnotu koeficientu determinace.</t>
  </si>
  <si>
    <t>c) Odhadněte model exponenciální funkcí. Napište rovnici této funkce a odpovídající hodnotu koeficientu determinace.</t>
  </si>
  <si>
    <t>d) Odhadněte model mocninnou funkcí. Napište rovnici této funkce a odpovídající hodnotu koeficientu determinace.</t>
  </si>
  <si>
    <t>e) Odhadněte model logaritmickou funkcí. Napište rovnici této funkce a odpovídající hodnotu koeficientu determinace.</t>
  </si>
  <si>
    <t>f) Který z modelů a)-e) vystihuje data nejlépe? Proč?</t>
  </si>
  <si>
    <t>Příjem (tis. Kč)</t>
  </si>
  <si>
    <t>Úspory(tis. Kč)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</si>
  <si>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</si>
  <si>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</si>
  <si>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</si>
  <si>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</si>
  <si>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</si>
  <si>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</si>
  <si>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</si>
  <si>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</si>
  <si>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</si>
  <si>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</si>
  <si>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</si>
  <si>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</si>
  <si>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</si>
  <si>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</si>
  <si>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</si>
  <si>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</si>
  <si>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</si>
  <si>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</si>
  <si>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</si>
  <si>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</si>
  <si>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</si>
  <si>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</si>
  <si>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95.0%</t>
  </si>
  <si>
    <t>Horní 95.0%</t>
  </si>
  <si>
    <t>Soubor X 1</t>
  </si>
  <si>
    <t>REZIDUA</t>
  </si>
  <si>
    <t>Očekávaná Y</t>
  </si>
  <si>
    <t>1)</t>
  </si>
  <si>
    <t>korelační koeficient</t>
  </si>
  <si>
    <t>R^2-koeficient determinace</t>
  </si>
  <si>
    <t>testové krit.</t>
  </si>
  <si>
    <t>p-hodnota</t>
  </si>
  <si>
    <t>Y = ax+b</t>
  </si>
  <si>
    <t>a</t>
  </si>
  <si>
    <t>b</t>
  </si>
  <si>
    <t>2-4)</t>
  </si>
  <si>
    <t>5)</t>
  </si>
  <si>
    <t>máme y = -0.133x+31.672</t>
  </si>
  <si>
    <t>dosadíme x = 90:</t>
  </si>
  <si>
    <t>y = 19.7</t>
  </si>
  <si>
    <t>koef. determinace</t>
  </si>
  <si>
    <t xml:space="preserve">rovnice: </t>
  </si>
  <si>
    <t>y = 0.0192x+3.373</t>
  </si>
  <si>
    <t>Soubor X 2</t>
  </si>
  <si>
    <t>Soubor X 3</t>
  </si>
  <si>
    <r>
      <rPr>
        <b/>
        <sz val="11"/>
        <color rgb="FF0000CC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Určete koeficient determinace.</t>
    </r>
  </si>
  <si>
    <t xml:space="preserve">Výnosy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</si>
</sst>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CC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0000CC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FF"/>
        <bgColor indexed="64"/>
      </patternFill>
    </fill>
  </fills>
  <borders count="12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Fill="1" applyBorder="1"/>
    <xf numFmtId="0" fontId="2" fillId="0" borderId="0" xfId="0" applyFont="1"/>
    <xf numFmtId="0" fontId="5" fillId="0" borderId="0" xfId="0" applyFont="1"/>
    <xf numFmtId="1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3" borderId="4" xfId="0" applyFill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0" xfId="0" applyFill="1" applyBorder="1" applyAlignment="1"/>
    <xf numFmtId="0" fontId="0" fillId="0" borderId="6" xfId="0" applyFill="1" applyBorder="1" applyAlignment="1"/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Continuous"/>
    </xf>
    <xf numFmtId="0" fontId="0" fillId="4" borderId="0" xfId="0" applyFill="1"/>
    <xf numFmtId="0" fontId="0" fillId="4" borderId="0" xfId="0" applyFill="1" applyBorder="1" applyAlignment="1"/>
    <xf numFmtId="0" fontId="0" fillId="5" borderId="0" xfId="0" applyFill="1" applyBorder="1" applyAlignme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0" xfId="0" applyFill="1" applyBorder="1" applyAlignment="1"/>
    <xf numFmtId="0" fontId="0" fillId="8" borderId="0" xfId="0" applyFill="1"/>
    <xf numFmtId="0" fontId="0" fillId="8" borderId="0" xfId="0" applyFill="1" applyBorder="1" applyAlignment="1"/>
    <xf numFmtId="0" fontId="0" fillId="9" borderId="0" xfId="0" applyFill="1"/>
    <xf numFmtId="0" fontId="0" fillId="9" borderId="0" xfId="0" applyFill="1" applyBorder="1" applyAlignment="1"/>
    <xf numFmtId="0" fontId="0" fillId="10" borderId="0" xfId="0" applyFill="1"/>
    <xf numFmtId="0" fontId="0" fillId="10" borderId="6" xfId="0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0" fillId="6" borderId="0" xfId="0" applyFill="1" applyBorder="1" applyAlignment="1"/>
    <xf numFmtId="0" fontId="0" fillId="11" borderId="0" xfId="0" applyFill="1" applyBorder="1" applyAlignment="1"/>
    <xf numFmtId="0" fontId="0" fillId="11" borderId="6" xfId="0" applyFill="1" applyBorder="1" applyAlignment="1"/>
    <xf numFmtId="0" fontId="0" fillId="12" borderId="0" xfId="0" applyFill="1" applyBorder="1" applyAlignment="1"/>
    <xf numFmtId="0" fontId="0" fillId="12" borderId="6" xfId="0" applyFill="1" applyBorder="1" applyAlignment="1"/>
    <xf numFmtId="0" fontId="0" fillId="4" borderId="6" xfId="0" applyFill="1" applyBorder="1" applyAlignment="1"/>
    <xf numFmtId="0" fontId="0" fillId="3" borderId="11" xfId="0" applyFill="1" applyBorder="1"/>
    <xf numFmtId="0" fontId="0" fillId="0" borderId="11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FF"/>
      <color rgb="FFFFCC00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'jednoduchá LR 1'!$C$12</c:f>
              <c:strCache>
                <c:ptCount val="1"/>
                <c:pt idx="0">
                  <c:v>Poptávka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270516185476816"/>
                  <c:y val="-0.207554316127150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'jednoduchá LR 1'!$B$13:$B$22</c:f>
              <c:numCache>
                <c:formatCode>General</c:formatCode>
                <c:ptCount val="10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140</c:v>
                </c:pt>
                <c:pt idx="6">
                  <c:v>160</c:v>
                </c:pt>
                <c:pt idx="7">
                  <c:v>180</c:v>
                </c:pt>
                <c:pt idx="8">
                  <c:v>200</c:v>
                </c:pt>
                <c:pt idx="9">
                  <c:v>220</c:v>
                </c:pt>
              </c:numCache>
            </c:numRef>
          </c:xVal>
          <c:yVal>
            <c:numRef>
              <c:f>'jednoduchá LR 1'!$C$13:$C$22</c:f>
              <c:numCache>
                <c:formatCode>0.00</c:formatCode>
                <c:ptCount val="10"/>
                <c:pt idx="0">
                  <c:v>28</c:v>
                </c:pt>
                <c:pt idx="1">
                  <c:v>24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13</c:v>
                </c:pt>
                <c:pt idx="6">
                  <c:v>10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3D-48CF-B7D8-EF08CB3AF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365008"/>
        <c:axId val="520373536"/>
      </c:scatterChart>
      <c:valAx>
        <c:axId val="52036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0373536"/>
        <c:crosses val="autoZero"/>
        <c:crossBetween val="midCat"/>
      </c:valAx>
      <c:valAx>
        <c:axId val="52037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036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'jednoduchá LR 2'!$C$8</c:f>
              <c:strCache>
                <c:ptCount val="1"/>
                <c:pt idx="0">
                  <c:v>produkce (mil. Kč)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058027121609799"/>
                  <c:y val="-3.28124088655584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'jednoduchá LR 2'!$B$9:$B$18</c:f>
              <c:numCache>
                <c:formatCode>General</c:formatCode>
                <c:ptCount val="10"/>
                <c:pt idx="0">
                  <c:v>142</c:v>
                </c:pt>
                <c:pt idx="1">
                  <c:v>138</c:v>
                </c:pt>
                <c:pt idx="2">
                  <c:v>165</c:v>
                </c:pt>
                <c:pt idx="3">
                  <c:v>112</c:v>
                </c:pt>
                <c:pt idx="4">
                  <c:v>152</c:v>
                </c:pt>
                <c:pt idx="5">
                  <c:v>148</c:v>
                </c:pt>
                <c:pt idx="6">
                  <c:v>142</c:v>
                </c:pt>
                <c:pt idx="7">
                  <c:v>124</c:v>
                </c:pt>
                <c:pt idx="8">
                  <c:v>172</c:v>
                </c:pt>
                <c:pt idx="9">
                  <c:v>169</c:v>
                </c:pt>
              </c:numCache>
            </c:numRef>
          </c:xVal>
          <c:yVal>
            <c:numRef>
              <c:f>'jednoduchá LR 2'!$C$9:$C$18</c:f>
              <c:numCache>
                <c:formatCode>0.00</c:formatCode>
                <c:ptCount val="10"/>
                <c:pt idx="0">
                  <c:v>6.28</c:v>
                </c:pt>
                <c:pt idx="1">
                  <c:v>5.86</c:v>
                </c:pt>
                <c:pt idx="2">
                  <c:v>6.42</c:v>
                </c:pt>
                <c:pt idx="3">
                  <c:v>5</c:v>
                </c:pt>
                <c:pt idx="4">
                  <c:v>6.48</c:v>
                </c:pt>
                <c:pt idx="5">
                  <c:v>6.39</c:v>
                </c:pt>
                <c:pt idx="6">
                  <c:v>6.31</c:v>
                </c:pt>
                <c:pt idx="7">
                  <c:v>6.2</c:v>
                </c:pt>
                <c:pt idx="8">
                  <c:v>6.51</c:v>
                </c:pt>
                <c:pt idx="9">
                  <c:v>6.52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03-4F7E-9C17-C7EBD44EC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36248"/>
        <c:axId val="581237888"/>
      </c:scatterChart>
      <c:valAx>
        <c:axId val="581236248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1237888"/>
        <c:crosses val="autoZero"/>
        <c:crossBetween val="midCat"/>
        <c:majorUnit val="10"/>
      </c:valAx>
      <c:valAx>
        <c:axId val="58123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123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'Kvadratická regrese'!$C$13</c:f>
              <c:strCache>
                <c:ptCount val="1"/>
                <c:pt idx="0">
                  <c:v>Výnosy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283114610673665"/>
                  <c:y val="0.347742417614464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'Kvadratická regrese'!$B$14:$B$23</c:f>
              <c:numCache>
                <c:formatCode>General</c:formatCode>
                <c:ptCount val="10"/>
                <c:pt idx="0">
                  <c:v>0.7</c:v>
                </c:pt>
                <c:pt idx="1">
                  <c:v>1.3</c:v>
                </c:pt>
                <c:pt idx="2">
                  <c:v>3.8</c:v>
                </c:pt>
                <c:pt idx="3">
                  <c:v>4.2</c:v>
                </c:pt>
                <c:pt idx="4">
                  <c:v>2.5</c:v>
                </c:pt>
                <c:pt idx="5">
                  <c:v>5</c:v>
                </c:pt>
                <c:pt idx="6">
                  <c:v>5.3</c:v>
                </c:pt>
                <c:pt idx="7">
                  <c:v>6</c:v>
                </c:pt>
                <c:pt idx="8">
                  <c:v>5.8</c:v>
                </c:pt>
                <c:pt idx="9">
                  <c:v>6.2</c:v>
                </c:pt>
              </c:numCache>
            </c:numRef>
          </c:xVal>
          <c:yVal>
            <c:numRef>
              <c:f>'Kvadratická regrese'!$C$14:$C$23</c:f>
              <c:numCache>
                <c:formatCode>General</c:formatCode>
                <c:ptCount val="10"/>
                <c:pt idx="0">
                  <c:v>12</c:v>
                </c:pt>
                <c:pt idx="1">
                  <c:v>14.6</c:v>
                </c:pt>
                <c:pt idx="2">
                  <c:v>40.299999999999997</c:v>
                </c:pt>
                <c:pt idx="3">
                  <c:v>43.7</c:v>
                </c:pt>
                <c:pt idx="4">
                  <c:v>28</c:v>
                </c:pt>
                <c:pt idx="5">
                  <c:v>45</c:v>
                </c:pt>
                <c:pt idx="6">
                  <c:v>41.7</c:v>
                </c:pt>
                <c:pt idx="7">
                  <c:v>39</c:v>
                </c:pt>
                <c:pt idx="8">
                  <c:v>35.4</c:v>
                </c:pt>
                <c:pt idx="9">
                  <c:v>29.6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5D-429C-A734-5548408DD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71688"/>
        <c:axId val="584267752"/>
      </c:scatterChart>
      <c:valAx>
        <c:axId val="584271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267752"/>
        <c:crosses val="autoZero"/>
        <c:crossBetween val="midCat"/>
      </c:valAx>
      <c:valAx>
        <c:axId val="5842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271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'Kvadratická regrese'!$C$13</c:f>
              <c:strCache>
                <c:ptCount val="1"/>
                <c:pt idx="0">
                  <c:v>Výnosy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9.8789370078740155E-2"/>
                  <c:y val="0.291966316710411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'Kvadratická regrese'!$B$14:$B$23</c:f>
              <c:numCache>
                <c:formatCode>General</c:formatCode>
                <c:ptCount val="10"/>
                <c:pt idx="0">
                  <c:v>0.7</c:v>
                </c:pt>
                <c:pt idx="1">
                  <c:v>1.3</c:v>
                </c:pt>
                <c:pt idx="2">
                  <c:v>3.8</c:v>
                </c:pt>
                <c:pt idx="3">
                  <c:v>4.2</c:v>
                </c:pt>
                <c:pt idx="4">
                  <c:v>2.5</c:v>
                </c:pt>
                <c:pt idx="5">
                  <c:v>5</c:v>
                </c:pt>
                <c:pt idx="6">
                  <c:v>5.3</c:v>
                </c:pt>
                <c:pt idx="7">
                  <c:v>6</c:v>
                </c:pt>
                <c:pt idx="8">
                  <c:v>5.8</c:v>
                </c:pt>
                <c:pt idx="9">
                  <c:v>6.2</c:v>
                </c:pt>
              </c:numCache>
            </c:numRef>
          </c:xVal>
          <c:yVal>
            <c:numRef>
              <c:f>'Kvadratická regrese'!$C$14:$C$23</c:f>
              <c:numCache>
                <c:formatCode>General</c:formatCode>
                <c:ptCount val="10"/>
                <c:pt idx="0">
                  <c:v>12</c:v>
                </c:pt>
                <c:pt idx="1">
                  <c:v>14.6</c:v>
                </c:pt>
                <c:pt idx="2">
                  <c:v>40.299999999999997</c:v>
                </c:pt>
                <c:pt idx="3">
                  <c:v>43.7</c:v>
                </c:pt>
                <c:pt idx="4">
                  <c:v>28</c:v>
                </c:pt>
                <c:pt idx="5">
                  <c:v>45</c:v>
                </c:pt>
                <c:pt idx="6">
                  <c:v>41.7</c:v>
                </c:pt>
                <c:pt idx="7">
                  <c:v>39</c:v>
                </c:pt>
                <c:pt idx="8">
                  <c:v>35.4</c:v>
                </c:pt>
                <c:pt idx="9">
                  <c:v>29.6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FA-46F2-A7C4-125903ACE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811104"/>
        <c:axId val="581812744"/>
      </c:scatterChart>
      <c:valAx>
        <c:axId val="58181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1812744"/>
        <c:crosses val="autoZero"/>
        <c:crossBetween val="midCat"/>
      </c:valAx>
      <c:valAx>
        <c:axId val="58181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181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'Ostatní funkce'!$C$10</c:f>
              <c:strCache>
                <c:ptCount val="1"/>
                <c:pt idx="0">
                  <c:v>Úspory(tis. Kč)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059645669291334"/>
                  <c:y val="-1.170494313210848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'Ostatní funkce'!$B$11:$B$22</c:f>
              <c:numCache>
                <c:formatCode>General</c:formatCode>
                <c:ptCount val="12"/>
                <c:pt idx="0">
                  <c:v>104</c:v>
                </c:pt>
                <c:pt idx="1">
                  <c:v>125</c:v>
                </c:pt>
                <c:pt idx="2">
                  <c:v>146</c:v>
                </c:pt>
                <c:pt idx="3">
                  <c:v>167</c:v>
                </c:pt>
                <c:pt idx="4">
                  <c:v>111</c:v>
                </c:pt>
                <c:pt idx="5">
                  <c:v>135</c:v>
                </c:pt>
                <c:pt idx="6">
                  <c:v>189</c:v>
                </c:pt>
                <c:pt idx="7">
                  <c:v>196</c:v>
                </c:pt>
                <c:pt idx="8">
                  <c:v>205</c:v>
                </c:pt>
                <c:pt idx="9">
                  <c:v>210</c:v>
                </c:pt>
                <c:pt idx="10">
                  <c:v>170</c:v>
                </c:pt>
                <c:pt idx="11">
                  <c:v>230</c:v>
                </c:pt>
              </c:numCache>
            </c:numRef>
          </c:xVal>
          <c:yVal>
            <c:numRef>
              <c:f>'Ostatní funkce'!$C$11:$C$22</c:f>
              <c:numCache>
                <c:formatCode>General</c:formatCode>
                <c:ptCount val="12"/>
                <c:pt idx="0">
                  <c:v>6</c:v>
                </c:pt>
                <c:pt idx="1">
                  <c:v>5.6</c:v>
                </c:pt>
                <c:pt idx="2">
                  <c:v>9.1999999999999993</c:v>
                </c:pt>
                <c:pt idx="3">
                  <c:v>14</c:v>
                </c:pt>
                <c:pt idx="4">
                  <c:v>8</c:v>
                </c:pt>
                <c:pt idx="5">
                  <c:v>9.1</c:v>
                </c:pt>
                <c:pt idx="6">
                  <c:v>20.5</c:v>
                </c:pt>
                <c:pt idx="7">
                  <c:v>29</c:v>
                </c:pt>
                <c:pt idx="8">
                  <c:v>23.2</c:v>
                </c:pt>
                <c:pt idx="9">
                  <c:v>38.5</c:v>
                </c:pt>
                <c:pt idx="10">
                  <c:v>25</c:v>
                </c:pt>
                <c:pt idx="1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1C-4BDF-A341-22D23906A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81552"/>
        <c:axId val="584581880"/>
      </c:scatterChart>
      <c:valAx>
        <c:axId val="58458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581880"/>
        <c:crosses val="autoZero"/>
        <c:crossBetween val="midCat"/>
      </c:valAx>
      <c:valAx>
        <c:axId val="58458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58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'Ostatní funkce'!$C$10</c:f>
              <c:strCache>
                <c:ptCount val="1"/>
                <c:pt idx="0">
                  <c:v>Úspory(tis. Kč)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8044356955380578"/>
                  <c:y val="-3.40769903762029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'Ostatní funkce'!$B$11:$B$22</c:f>
              <c:numCache>
                <c:formatCode>General</c:formatCode>
                <c:ptCount val="12"/>
                <c:pt idx="0">
                  <c:v>104</c:v>
                </c:pt>
                <c:pt idx="1">
                  <c:v>125</c:v>
                </c:pt>
                <c:pt idx="2">
                  <c:v>146</c:v>
                </c:pt>
                <c:pt idx="3">
                  <c:v>167</c:v>
                </c:pt>
                <c:pt idx="4">
                  <c:v>111</c:v>
                </c:pt>
                <c:pt idx="5">
                  <c:v>135</c:v>
                </c:pt>
                <c:pt idx="6">
                  <c:v>189</c:v>
                </c:pt>
                <c:pt idx="7">
                  <c:v>196</c:v>
                </c:pt>
                <c:pt idx="8">
                  <c:v>205</c:v>
                </c:pt>
                <c:pt idx="9">
                  <c:v>210</c:v>
                </c:pt>
                <c:pt idx="10">
                  <c:v>170</c:v>
                </c:pt>
                <c:pt idx="11">
                  <c:v>230</c:v>
                </c:pt>
              </c:numCache>
            </c:numRef>
          </c:xVal>
          <c:yVal>
            <c:numRef>
              <c:f>'Ostatní funkce'!$C$11:$C$22</c:f>
              <c:numCache>
                <c:formatCode>General</c:formatCode>
                <c:ptCount val="12"/>
                <c:pt idx="0">
                  <c:v>6</c:v>
                </c:pt>
                <c:pt idx="1">
                  <c:v>5.6</c:v>
                </c:pt>
                <c:pt idx="2">
                  <c:v>9.1999999999999993</c:v>
                </c:pt>
                <c:pt idx="3">
                  <c:v>14</c:v>
                </c:pt>
                <c:pt idx="4">
                  <c:v>8</c:v>
                </c:pt>
                <c:pt idx="5">
                  <c:v>9.1</c:v>
                </c:pt>
                <c:pt idx="6">
                  <c:v>20.5</c:v>
                </c:pt>
                <c:pt idx="7">
                  <c:v>29</c:v>
                </c:pt>
                <c:pt idx="8">
                  <c:v>23.2</c:v>
                </c:pt>
                <c:pt idx="9">
                  <c:v>38.5</c:v>
                </c:pt>
                <c:pt idx="10">
                  <c:v>25</c:v>
                </c:pt>
                <c:pt idx="1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FF-4672-9E80-76B5C25CD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932664"/>
        <c:axId val="578924136"/>
      </c:scatterChart>
      <c:valAx>
        <c:axId val="578932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8924136"/>
        <c:crosses val="autoZero"/>
        <c:crossBetween val="midCat"/>
      </c:valAx>
      <c:valAx>
        <c:axId val="57892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8932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'Ostatní funkce'!$C$10</c:f>
              <c:strCache>
                <c:ptCount val="1"/>
                <c:pt idx="0">
                  <c:v>Úspory(tis. Kč)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'Ostatní funkce'!$B$11:$B$22</c:f>
              <c:numCache>
                <c:formatCode>General</c:formatCode>
                <c:ptCount val="12"/>
                <c:pt idx="0">
                  <c:v>104</c:v>
                </c:pt>
                <c:pt idx="1">
                  <c:v>125</c:v>
                </c:pt>
                <c:pt idx="2">
                  <c:v>146</c:v>
                </c:pt>
                <c:pt idx="3">
                  <c:v>167</c:v>
                </c:pt>
                <c:pt idx="4">
                  <c:v>111</c:v>
                </c:pt>
                <c:pt idx="5">
                  <c:v>135</c:v>
                </c:pt>
                <c:pt idx="6">
                  <c:v>189</c:v>
                </c:pt>
                <c:pt idx="7">
                  <c:v>196</c:v>
                </c:pt>
                <c:pt idx="8">
                  <c:v>205</c:v>
                </c:pt>
                <c:pt idx="9">
                  <c:v>210</c:v>
                </c:pt>
                <c:pt idx="10">
                  <c:v>170</c:v>
                </c:pt>
                <c:pt idx="11">
                  <c:v>230</c:v>
                </c:pt>
              </c:numCache>
            </c:numRef>
          </c:xVal>
          <c:yVal>
            <c:numRef>
              <c:f>'Ostatní funkce'!$C$11:$C$22</c:f>
              <c:numCache>
                <c:formatCode>General</c:formatCode>
                <c:ptCount val="12"/>
                <c:pt idx="0">
                  <c:v>6</c:v>
                </c:pt>
                <c:pt idx="1">
                  <c:v>5.6</c:v>
                </c:pt>
                <c:pt idx="2">
                  <c:v>9.1999999999999993</c:v>
                </c:pt>
                <c:pt idx="3">
                  <c:v>14</c:v>
                </c:pt>
                <c:pt idx="4">
                  <c:v>8</c:v>
                </c:pt>
                <c:pt idx="5">
                  <c:v>9.1</c:v>
                </c:pt>
                <c:pt idx="6">
                  <c:v>20.5</c:v>
                </c:pt>
                <c:pt idx="7">
                  <c:v>29</c:v>
                </c:pt>
                <c:pt idx="8">
                  <c:v>23.2</c:v>
                </c:pt>
                <c:pt idx="9">
                  <c:v>38.5</c:v>
                </c:pt>
                <c:pt idx="10">
                  <c:v>25</c:v>
                </c:pt>
                <c:pt idx="1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53-4CDA-8F27-0066B02C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73024"/>
        <c:axId val="584569744"/>
      </c:scatterChart>
      <c:valAx>
        <c:axId val="58457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569744"/>
        <c:crosses val="autoZero"/>
        <c:crossBetween val="midCat"/>
      </c:valAx>
      <c:valAx>
        <c:axId val="5845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57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'Ostatní funkce'!$C$10</c:f>
              <c:strCache>
                <c:ptCount val="1"/>
                <c:pt idx="0">
                  <c:v>Úspory(tis. Kč)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004090113735785"/>
                  <c:y val="-1.021835812190142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'Ostatní funkce'!$B$11:$B$22</c:f>
              <c:numCache>
                <c:formatCode>General</c:formatCode>
                <c:ptCount val="12"/>
                <c:pt idx="0">
                  <c:v>104</c:v>
                </c:pt>
                <c:pt idx="1">
                  <c:v>125</c:v>
                </c:pt>
                <c:pt idx="2">
                  <c:v>146</c:v>
                </c:pt>
                <c:pt idx="3">
                  <c:v>167</c:v>
                </c:pt>
                <c:pt idx="4">
                  <c:v>111</c:v>
                </c:pt>
                <c:pt idx="5">
                  <c:v>135</c:v>
                </c:pt>
                <c:pt idx="6">
                  <c:v>189</c:v>
                </c:pt>
                <c:pt idx="7">
                  <c:v>196</c:v>
                </c:pt>
                <c:pt idx="8">
                  <c:v>205</c:v>
                </c:pt>
                <c:pt idx="9">
                  <c:v>210</c:v>
                </c:pt>
                <c:pt idx="10">
                  <c:v>170</c:v>
                </c:pt>
                <c:pt idx="11">
                  <c:v>230</c:v>
                </c:pt>
              </c:numCache>
            </c:numRef>
          </c:xVal>
          <c:yVal>
            <c:numRef>
              <c:f>'Ostatní funkce'!$C$11:$C$22</c:f>
              <c:numCache>
                <c:formatCode>General</c:formatCode>
                <c:ptCount val="12"/>
                <c:pt idx="0">
                  <c:v>6</c:v>
                </c:pt>
                <c:pt idx="1">
                  <c:v>5.6</c:v>
                </c:pt>
                <c:pt idx="2">
                  <c:v>9.1999999999999993</c:v>
                </c:pt>
                <c:pt idx="3">
                  <c:v>14</c:v>
                </c:pt>
                <c:pt idx="4">
                  <c:v>8</c:v>
                </c:pt>
                <c:pt idx="5">
                  <c:v>9.1</c:v>
                </c:pt>
                <c:pt idx="6">
                  <c:v>20.5</c:v>
                </c:pt>
                <c:pt idx="7">
                  <c:v>29</c:v>
                </c:pt>
                <c:pt idx="8">
                  <c:v>23.2</c:v>
                </c:pt>
                <c:pt idx="9">
                  <c:v>38.5</c:v>
                </c:pt>
                <c:pt idx="10">
                  <c:v>25</c:v>
                </c:pt>
                <c:pt idx="1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52-4350-B598-A5D77FAB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422928"/>
        <c:axId val="572423584"/>
      </c:scatterChart>
      <c:valAx>
        <c:axId val="57242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2423584"/>
        <c:crosses val="autoZero"/>
        <c:crossBetween val="midCat"/>
      </c:valAx>
      <c:valAx>
        <c:axId val="5724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242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0</xdr:row>
      <xdr:rowOff>179070</xdr:rowOff>
    </xdr:from>
    <xdr:to>
      <xdr:col>13</xdr:col>
      <xdr:colOff>693420</xdr:colOff>
      <xdr:row>15</xdr:row>
      <xdr:rowOff>179070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563880</xdr:colOff>
      <xdr:row>1</xdr:row>
      <xdr:rowOff>72390</xdr:rowOff>
    </xdr:from>
    <xdr:to>
      <xdr:col>15</xdr:col>
      <xdr:colOff>533400</xdr:colOff>
      <xdr:row>15</xdr:row>
      <xdr:rowOff>41910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1</xdr:row>
      <xdr:rowOff>118110</xdr:rowOff>
    </xdr:from>
    <xdr:to>
      <xdr:col>19</xdr:col>
      <xdr:colOff>60960</xdr:colOff>
      <xdr:row>16</xdr:row>
      <xdr:rowOff>95250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281940</xdr:colOff>
      <xdr:row>17</xdr:row>
      <xdr:rowOff>34290</xdr:rowOff>
    </xdr:from>
    <xdr:to>
      <xdr:col>18</xdr:col>
      <xdr:colOff>586740</xdr:colOff>
      <xdr:row>32</xdr:row>
      <xdr:rowOff>34290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8</xdr:row>
      <xdr:rowOff>87630</xdr:rowOff>
    </xdr:from>
    <xdr:to>
      <xdr:col>11</xdr:col>
      <xdr:colOff>533400</xdr:colOff>
      <xdr:row>23</xdr:row>
      <xdr:rowOff>64770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8</xdr:row>
      <xdr:rowOff>102870</xdr:rowOff>
    </xdr:from>
    <xdr:to>
      <xdr:col>19</xdr:col>
      <xdr:colOff>495300</xdr:colOff>
      <xdr:row>23</xdr:row>
      <xdr:rowOff>80010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243840</xdr:colOff>
      <xdr:row>23</xdr:row>
      <xdr:rowOff>140970</xdr:rowOff>
    </xdr:from>
    <xdr:to>
      <xdr:col>11</xdr:col>
      <xdr:colOff>548640</xdr:colOff>
      <xdr:row>38</xdr:row>
      <xdr:rowOff>140970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228600</xdr:colOff>
      <xdr:row>24</xdr:row>
      <xdr:rowOff>34290</xdr:rowOff>
    </xdr:from>
    <xdr:to>
      <xdr:col>19</xdr:col>
      <xdr:colOff>533400</xdr:colOff>
      <xdr:row>39</xdr:row>
      <xdr:rowOff>34290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N20" sqref="N20"/>
    </sheetView>
  </sheetViews>
  <sheetFormatPr defaultRowHeight="14.4" x14ac:dyDescent="0.3"/>
  <cols>
    <col min="6" max="6" width="17.5546875" bestFit="1" customWidth="1"/>
    <col min="7" max="7" width="9.33203125" customWidth="1"/>
    <col min="9" max="10" width="14.21875" customWidth="1"/>
    <col min="13" max="13" width="11.33203125" customWidth="1"/>
    <col min="14" max="14" width="11.6640625" customWidth="1"/>
    <col min="15" max="15" width="7.77734375" customWidth="1"/>
  </cols>
  <sheetData>
    <row r="1" spans="1:18" x14ac:dyDescent="0.3">
      <c r="A1" s="1" t="s">
        <v>0</v>
      </c>
    </row>
    <row r="2" spans="1:18" x14ac:dyDescent="0.3">
      <c r="A2" s="2" t="s">
        <v>1</v>
      </c>
    </row>
    <row r="3" spans="1:18" x14ac:dyDescent="0.3">
      <c r="A3" s="2" t="s">
        <v>2</v>
      </c>
    </row>
    <row r="4" spans="1:18" x14ac:dyDescent="0.3">
      <c r="A4" s="2"/>
      <c r="H4" t="s">
        <v>75</v>
      </c>
    </row>
    <row r="5" spans="1:18" x14ac:dyDescent="0.3">
      <c r="A5" s="2" t="s">
        <v>3</v>
      </c>
    </row>
    <row r="6" spans="1:18" x14ac:dyDescent="0.3">
      <c r="A6" t="s">
        <v>4</v>
      </c>
    </row>
    <row r="7" spans="1:18" x14ac:dyDescent="0.3">
      <c r="A7" s="2" t="s">
        <v>5</v>
      </c>
    </row>
    <row r="8" spans="1:18" x14ac:dyDescent="0.3">
      <c r="A8" s="2" t="s">
        <v>6</v>
      </c>
    </row>
    <row r="9" spans="1:18" x14ac:dyDescent="0.3">
      <c r="A9" s="2" t="s">
        <v>25</v>
      </c>
    </row>
    <row r="10" spans="1:18" x14ac:dyDescent="0.3">
      <c r="A10" s="2" t="s">
        <v>7</v>
      </c>
    </row>
    <row r="11" spans="1:18" x14ac:dyDescent="0.3">
      <c r="A11" s="3"/>
      <c r="B11" s="4"/>
      <c r="C11" s="4"/>
    </row>
    <row r="12" spans="1:18" x14ac:dyDescent="0.3">
      <c r="A12" s="4"/>
      <c r="B12" s="12" t="s">
        <v>8</v>
      </c>
      <c r="C12" s="12" t="s">
        <v>9</v>
      </c>
      <c r="D12" s="5"/>
      <c r="L12" s="4"/>
      <c r="M12" s="4"/>
      <c r="N12" s="4"/>
      <c r="O12" s="4"/>
      <c r="P12" s="4"/>
      <c r="Q12" s="4"/>
      <c r="R12" s="4"/>
    </row>
    <row r="13" spans="1:18" x14ac:dyDescent="0.3">
      <c r="A13" s="3"/>
      <c r="B13" s="6">
        <v>40</v>
      </c>
      <c r="C13" s="7">
        <v>28</v>
      </c>
      <c r="L13" s="4"/>
      <c r="M13" s="4"/>
      <c r="N13" s="4"/>
      <c r="O13" s="4"/>
      <c r="P13" s="4"/>
      <c r="Q13" s="4"/>
      <c r="R13" s="4"/>
    </row>
    <row r="14" spans="1:18" x14ac:dyDescent="0.3">
      <c r="A14" s="3"/>
      <c r="B14" s="6">
        <v>60</v>
      </c>
      <c r="C14" s="7">
        <v>24</v>
      </c>
      <c r="L14" s="4"/>
      <c r="M14" s="4"/>
      <c r="N14" s="4"/>
      <c r="O14" s="4"/>
      <c r="P14" s="4"/>
      <c r="Q14" s="4"/>
      <c r="R14" s="4"/>
    </row>
    <row r="15" spans="1:18" x14ac:dyDescent="0.3">
      <c r="A15" s="4"/>
      <c r="B15" s="6">
        <v>80</v>
      </c>
      <c r="C15" s="7">
        <v>20</v>
      </c>
      <c r="D15" s="8"/>
      <c r="L15" s="4"/>
      <c r="M15" s="4"/>
      <c r="N15" s="4"/>
      <c r="O15" s="4"/>
      <c r="P15" s="4"/>
      <c r="Q15" s="4"/>
      <c r="R15" s="4"/>
    </row>
    <row r="16" spans="1:18" x14ac:dyDescent="0.3">
      <c r="B16" s="6">
        <v>100</v>
      </c>
      <c r="C16" s="7">
        <v>17</v>
      </c>
      <c r="D16" s="8"/>
      <c r="L16" s="4"/>
      <c r="M16" s="4"/>
      <c r="N16" s="4"/>
      <c r="O16" s="4"/>
      <c r="P16" s="4"/>
      <c r="Q16" s="4"/>
      <c r="R16" s="4"/>
    </row>
    <row r="17" spans="2:18" x14ac:dyDescent="0.3">
      <c r="B17" s="6">
        <v>120</v>
      </c>
      <c r="C17" s="7">
        <v>15</v>
      </c>
      <c r="D17" s="8"/>
      <c r="L17" s="4"/>
      <c r="M17" s="4"/>
      <c r="N17" s="4"/>
      <c r="O17" s="4"/>
      <c r="P17" s="4"/>
      <c r="Q17" s="4"/>
      <c r="R17" s="4"/>
    </row>
    <row r="18" spans="2:18" x14ac:dyDescent="0.3">
      <c r="B18" s="6">
        <v>140</v>
      </c>
      <c r="C18" s="7">
        <v>13</v>
      </c>
      <c r="D18" s="8"/>
      <c r="L18" s="4"/>
      <c r="M18" s="4"/>
      <c r="N18" s="4"/>
      <c r="O18" s="4"/>
      <c r="P18" s="4"/>
      <c r="Q18" s="4"/>
      <c r="R18" s="4"/>
    </row>
    <row r="19" spans="2:18" x14ac:dyDescent="0.3">
      <c r="B19" s="6">
        <v>160</v>
      </c>
      <c r="C19" s="7">
        <v>10</v>
      </c>
      <c r="D19" s="8"/>
      <c r="H19" t="s">
        <v>83</v>
      </c>
      <c r="L19" s="4"/>
      <c r="M19" s="4"/>
      <c r="N19" s="4"/>
      <c r="O19" s="4"/>
      <c r="P19" s="4"/>
      <c r="Q19" s="4"/>
      <c r="R19" s="4"/>
    </row>
    <row r="20" spans="2:18" x14ac:dyDescent="0.3">
      <c r="B20" s="6">
        <v>180</v>
      </c>
      <c r="C20" s="7">
        <v>8</v>
      </c>
      <c r="D20" s="8"/>
      <c r="I20" t="s">
        <v>48</v>
      </c>
      <c r="R20" s="4"/>
    </row>
    <row r="21" spans="2:18" ht="15" thickBot="1" x14ac:dyDescent="0.35">
      <c r="B21" s="6">
        <v>200</v>
      </c>
      <c r="C21" s="7">
        <v>5</v>
      </c>
      <c r="D21" s="8"/>
      <c r="R21" s="4"/>
    </row>
    <row r="22" spans="2:18" x14ac:dyDescent="0.3">
      <c r="B22" s="6">
        <v>220</v>
      </c>
      <c r="C22" s="7">
        <v>3</v>
      </c>
      <c r="D22" s="8"/>
      <c r="I22" s="27" t="s">
        <v>49</v>
      </c>
      <c r="J22" s="27"/>
      <c r="R22" s="4"/>
    </row>
    <row r="23" spans="2:18" x14ac:dyDescent="0.3">
      <c r="I23" s="24" t="s">
        <v>50</v>
      </c>
      <c r="J23" s="29">
        <v>0.99431057553022428</v>
      </c>
      <c r="K23" s="28" t="s">
        <v>76</v>
      </c>
      <c r="L23" s="28"/>
      <c r="M23" s="28"/>
    </row>
    <row r="24" spans="2:18" x14ac:dyDescent="0.3">
      <c r="I24" s="24" t="s">
        <v>51</v>
      </c>
      <c r="J24" s="30">
        <v>0.9886535206112459</v>
      </c>
      <c r="K24" s="31" t="s">
        <v>77</v>
      </c>
      <c r="L24" s="31"/>
      <c r="M24" s="31"/>
    </row>
    <row r="25" spans="2:18" x14ac:dyDescent="0.3">
      <c r="I25" s="24" t="s">
        <v>52</v>
      </c>
      <c r="J25" s="24">
        <v>0.98723521068765163</v>
      </c>
    </row>
    <row r="26" spans="2:18" x14ac:dyDescent="0.3">
      <c r="I26" s="24" t="s">
        <v>53</v>
      </c>
      <c r="J26" s="24">
        <v>0.91948602243565858</v>
      </c>
    </row>
    <row r="27" spans="2:18" ht="15" thickBot="1" x14ac:dyDescent="0.35">
      <c r="I27" s="25" t="s">
        <v>54</v>
      </c>
      <c r="J27" s="25">
        <v>10</v>
      </c>
    </row>
    <row r="29" spans="2:18" ht="15" thickBot="1" x14ac:dyDescent="0.35">
      <c r="I29" t="s">
        <v>55</v>
      </c>
      <c r="M29" s="33" t="s">
        <v>78</v>
      </c>
      <c r="N29" s="35" t="s">
        <v>79</v>
      </c>
    </row>
    <row r="30" spans="2:18" x14ac:dyDescent="0.3">
      <c r="I30" s="26"/>
      <c r="J30" s="26" t="s">
        <v>60</v>
      </c>
      <c r="K30" s="26" t="s">
        <v>61</v>
      </c>
      <c r="L30" s="26" t="s">
        <v>62</v>
      </c>
      <c r="M30" s="26" t="s">
        <v>63</v>
      </c>
      <c r="N30" s="26" t="s">
        <v>64</v>
      </c>
    </row>
    <row r="31" spans="2:18" x14ac:dyDescent="0.3">
      <c r="I31" s="24" t="s">
        <v>56</v>
      </c>
      <c r="J31" s="24">
        <v>1</v>
      </c>
      <c r="K31" s="24">
        <v>589.33636363636367</v>
      </c>
      <c r="L31" s="24">
        <v>589.33636363636367</v>
      </c>
      <c r="M31" s="34">
        <v>697.06451612902981</v>
      </c>
      <c r="N31" s="36">
        <v>4.5528489635062631E-9</v>
      </c>
    </row>
    <row r="32" spans="2:18" x14ac:dyDescent="0.3">
      <c r="I32" s="24" t="s">
        <v>57</v>
      </c>
      <c r="J32" s="24">
        <v>8</v>
      </c>
      <c r="K32" s="24">
        <v>6.7636363636363876</v>
      </c>
      <c r="L32" s="24">
        <v>0.84545454545454846</v>
      </c>
      <c r="M32" s="24"/>
      <c r="N32" s="24"/>
    </row>
    <row r="33" spans="6:17" ht="15" thickBot="1" x14ac:dyDescent="0.35">
      <c r="I33" s="25" t="s">
        <v>58</v>
      </c>
      <c r="J33" s="25">
        <v>9</v>
      </c>
      <c r="K33" s="25">
        <v>596.1</v>
      </c>
      <c r="L33" s="25"/>
      <c r="M33" s="25"/>
      <c r="N33" s="25"/>
    </row>
    <row r="34" spans="6:17" ht="15" thickBot="1" x14ac:dyDescent="0.35"/>
    <row r="35" spans="6:17" x14ac:dyDescent="0.3">
      <c r="I35" s="26"/>
      <c r="J35" s="26" t="s">
        <v>65</v>
      </c>
      <c r="K35" s="26" t="s">
        <v>53</v>
      </c>
      <c r="L35" s="26" t="s">
        <v>66</v>
      </c>
      <c r="M35" s="26" t="s">
        <v>67</v>
      </c>
      <c r="N35" s="26" t="s">
        <v>68</v>
      </c>
      <c r="O35" s="26" t="s">
        <v>69</v>
      </c>
      <c r="P35" s="26" t="s">
        <v>70</v>
      </c>
      <c r="Q35" s="26" t="s">
        <v>71</v>
      </c>
    </row>
    <row r="36" spans="6:17" x14ac:dyDescent="0.3">
      <c r="F36" s="42"/>
      <c r="G36" s="42" t="s">
        <v>80</v>
      </c>
      <c r="H36" s="37" t="s">
        <v>82</v>
      </c>
      <c r="I36" s="24" t="s">
        <v>59</v>
      </c>
      <c r="J36" s="38">
        <v>31.672727272727276</v>
      </c>
      <c r="K36" s="24">
        <v>0.71938908885041242</v>
      </c>
      <c r="L36" s="24">
        <v>44.027255575060863</v>
      </c>
      <c r="M36" s="24">
        <v>7.816378476967294E-11</v>
      </c>
      <c r="N36" s="24">
        <v>30.013813059017465</v>
      </c>
      <c r="O36" s="24">
        <v>33.331641486437086</v>
      </c>
      <c r="P36" s="24">
        <v>30.013813059017465</v>
      </c>
      <c r="Q36" s="24">
        <v>33.331641486437086</v>
      </c>
    </row>
    <row r="37" spans="6:17" ht="15" thickBot="1" x14ac:dyDescent="0.35">
      <c r="H37" s="39" t="s">
        <v>81</v>
      </c>
      <c r="I37" s="25" t="s">
        <v>72</v>
      </c>
      <c r="J37" s="40">
        <v>-0.13363636363636366</v>
      </c>
      <c r="K37" s="25">
        <v>5.0616039662091201E-3</v>
      </c>
      <c r="L37" s="25">
        <v>-26.401979397935868</v>
      </c>
      <c r="M37" s="25">
        <v>4.5528489635062631E-9</v>
      </c>
      <c r="N37" s="25">
        <v>-0.14530844331320772</v>
      </c>
      <c r="O37" s="25">
        <v>-0.12196428395951962</v>
      </c>
      <c r="P37" s="25">
        <v>-0.14530844331320772</v>
      </c>
      <c r="Q37" s="25">
        <v>-0.12196428395951962</v>
      </c>
    </row>
    <row r="40" spans="6:17" x14ac:dyDescent="0.3">
      <c r="H40" t="s">
        <v>84</v>
      </c>
      <c r="I40" t="s">
        <v>85</v>
      </c>
      <c r="K40">
        <f>90*(-0.133)+31.672</f>
        <v>19.701999999999998</v>
      </c>
    </row>
    <row r="41" spans="6:17" x14ac:dyDescent="0.3">
      <c r="I41" t="s">
        <v>86</v>
      </c>
      <c r="J41" s="41" t="s">
        <v>87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Q14" sqref="Q14"/>
    </sheetView>
  </sheetViews>
  <sheetFormatPr defaultRowHeight="14.4" x14ac:dyDescent="0.3"/>
  <cols>
    <col min="6" max="6" width="17.88671875" customWidth="1"/>
    <col min="7" max="7" width="12.6640625" customWidth="1"/>
    <col min="8" max="8" width="16.77734375" customWidth="1"/>
    <col min="11" max="11" width="13.77734375" customWidth="1"/>
  </cols>
  <sheetData>
    <row r="1" spans="1:8" x14ac:dyDescent="0.3">
      <c r="A1" s="1" t="s">
        <v>0</v>
      </c>
    </row>
    <row r="2" spans="1:8" x14ac:dyDescent="0.3">
      <c r="A2" t="s">
        <v>19</v>
      </c>
    </row>
    <row r="3" spans="1:8" x14ac:dyDescent="0.3">
      <c r="A3" s="2" t="s">
        <v>20</v>
      </c>
    </row>
    <row r="4" spans="1:8" x14ac:dyDescent="0.3">
      <c r="A4" s="2" t="s">
        <v>21</v>
      </c>
    </row>
    <row r="5" spans="1:8" x14ac:dyDescent="0.3">
      <c r="A5" s="2" t="s">
        <v>22</v>
      </c>
    </row>
    <row r="6" spans="1:8" x14ac:dyDescent="0.3">
      <c r="A6" s="2" t="s">
        <v>26</v>
      </c>
    </row>
    <row r="8" spans="1:8" ht="30" customHeight="1" x14ac:dyDescent="0.3">
      <c r="B8" s="12" t="s">
        <v>23</v>
      </c>
      <c r="C8" s="12" t="s">
        <v>24</v>
      </c>
      <c r="F8" t="s">
        <v>48</v>
      </c>
    </row>
    <row r="9" spans="1:8" ht="15" thickBot="1" x14ac:dyDescent="0.35">
      <c r="B9" s="6">
        <v>142</v>
      </c>
      <c r="C9" s="7">
        <v>6.28</v>
      </c>
    </row>
    <row r="10" spans="1:8" x14ac:dyDescent="0.3">
      <c r="B10" s="6">
        <v>138</v>
      </c>
      <c r="C10" s="7">
        <v>5.86</v>
      </c>
      <c r="F10" s="27" t="s">
        <v>49</v>
      </c>
      <c r="G10" s="27"/>
    </row>
    <row r="11" spans="1:8" x14ac:dyDescent="0.3">
      <c r="B11" s="6">
        <v>165</v>
      </c>
      <c r="C11" s="7">
        <v>6.42</v>
      </c>
      <c r="F11" s="24" t="s">
        <v>50</v>
      </c>
      <c r="G11" s="24">
        <v>0.80133827059860063</v>
      </c>
    </row>
    <row r="12" spans="1:8" x14ac:dyDescent="0.3">
      <c r="B12" s="6">
        <v>112</v>
      </c>
      <c r="C12" s="7">
        <v>5</v>
      </c>
      <c r="F12" s="24" t="s">
        <v>51</v>
      </c>
      <c r="G12" s="43">
        <v>0.64214302392595601</v>
      </c>
      <c r="H12" s="32" t="s">
        <v>88</v>
      </c>
    </row>
    <row r="13" spans="1:8" x14ac:dyDescent="0.3">
      <c r="B13" s="6">
        <v>152</v>
      </c>
      <c r="C13" s="7">
        <v>6.48</v>
      </c>
      <c r="F13" s="24" t="s">
        <v>52</v>
      </c>
      <c r="G13" s="24">
        <v>0.59741090191670054</v>
      </c>
    </row>
    <row r="14" spans="1:8" x14ac:dyDescent="0.3">
      <c r="B14" s="6">
        <v>148</v>
      </c>
      <c r="C14" s="7">
        <v>6.39</v>
      </c>
      <c r="F14" s="24" t="s">
        <v>53</v>
      </c>
      <c r="G14" s="24">
        <v>0.29423629323714157</v>
      </c>
    </row>
    <row r="15" spans="1:8" ht="15" thickBot="1" x14ac:dyDescent="0.35">
      <c r="B15" s="6">
        <v>142</v>
      </c>
      <c r="C15" s="7">
        <v>6.31</v>
      </c>
      <c r="F15" s="25" t="s">
        <v>54</v>
      </c>
      <c r="G15" s="25">
        <v>10</v>
      </c>
    </row>
    <row r="16" spans="1:8" x14ac:dyDescent="0.3">
      <c r="B16" s="6">
        <v>124</v>
      </c>
      <c r="C16" s="7">
        <v>6.2</v>
      </c>
    </row>
    <row r="17" spans="2:14" ht="15" thickBot="1" x14ac:dyDescent="0.35">
      <c r="B17" s="6">
        <v>172</v>
      </c>
      <c r="C17" s="7">
        <v>6.51</v>
      </c>
      <c r="F17" t="s">
        <v>55</v>
      </c>
    </row>
    <row r="18" spans="2:14" x14ac:dyDescent="0.3">
      <c r="B18" s="6">
        <v>169</v>
      </c>
      <c r="C18" s="7">
        <v>6.52</v>
      </c>
      <c r="F18" s="26"/>
      <c r="G18" s="26" t="s">
        <v>60</v>
      </c>
      <c r="H18" s="26" t="s">
        <v>61</v>
      </c>
      <c r="I18" s="26" t="s">
        <v>62</v>
      </c>
      <c r="J18" s="26" t="s">
        <v>63</v>
      </c>
      <c r="K18" s="26" t="s">
        <v>64</v>
      </c>
    </row>
    <row r="19" spans="2:14" x14ac:dyDescent="0.3">
      <c r="F19" s="24" t="s">
        <v>56</v>
      </c>
      <c r="G19" s="24">
        <v>1</v>
      </c>
      <c r="H19" s="24">
        <v>1.2428100299365341</v>
      </c>
      <c r="I19" s="24">
        <v>1.2428100299365341</v>
      </c>
      <c r="J19" s="34">
        <v>14.355299840081148</v>
      </c>
      <c r="K19" s="36">
        <v>5.3206305261456815E-3</v>
      </c>
    </row>
    <row r="20" spans="2:14" x14ac:dyDescent="0.3">
      <c r="F20" s="24" t="s">
        <v>57</v>
      </c>
      <c r="G20" s="24">
        <v>8</v>
      </c>
      <c r="H20" s="24">
        <v>0.69259997006346541</v>
      </c>
      <c r="I20" s="24">
        <v>8.6574996257933176E-2</v>
      </c>
      <c r="J20" s="24"/>
      <c r="K20" s="24"/>
    </row>
    <row r="21" spans="2:14" ht="15" thickBot="1" x14ac:dyDescent="0.35">
      <c r="F21" s="25" t="s">
        <v>58</v>
      </c>
      <c r="G21" s="25">
        <v>9</v>
      </c>
      <c r="H21" s="25">
        <v>1.9354099999999996</v>
      </c>
      <c r="I21" s="25"/>
      <c r="J21" s="25"/>
      <c r="K21" s="25"/>
    </row>
    <row r="22" spans="2:14" ht="15" thickBot="1" x14ac:dyDescent="0.35"/>
    <row r="23" spans="2:14" x14ac:dyDescent="0.3">
      <c r="F23" s="26"/>
      <c r="G23" s="26" t="s">
        <v>65</v>
      </c>
      <c r="H23" s="26" t="s">
        <v>53</v>
      </c>
      <c r="I23" s="26" t="s">
        <v>66</v>
      </c>
      <c r="J23" s="26" t="s">
        <v>67</v>
      </c>
      <c r="K23" s="26" t="s">
        <v>68</v>
      </c>
      <c r="L23" s="26" t="s">
        <v>69</v>
      </c>
      <c r="M23" s="26" t="s">
        <v>70</v>
      </c>
      <c r="N23" s="26" t="s">
        <v>71</v>
      </c>
    </row>
    <row r="24" spans="2:14" x14ac:dyDescent="0.3">
      <c r="F24" s="24" t="s">
        <v>59</v>
      </c>
      <c r="G24" s="44">
        <v>3.3731331577056647</v>
      </c>
      <c r="H24" s="24">
        <v>0.75109745745533352</v>
      </c>
      <c r="I24" s="24">
        <v>4.4909393903869779</v>
      </c>
      <c r="J24" s="46">
        <v>2.0262305885203739E-3</v>
      </c>
      <c r="K24" s="24">
        <v>1.6410993148723296</v>
      </c>
      <c r="L24" s="24">
        <v>5.1051670005389997</v>
      </c>
      <c r="M24" s="24">
        <v>1.6410993148723296</v>
      </c>
      <c r="N24" s="24">
        <v>5.1051670005389997</v>
      </c>
    </row>
    <row r="25" spans="2:14" ht="15" thickBot="1" x14ac:dyDescent="0.35">
      <c r="F25" s="25" t="s">
        <v>72</v>
      </c>
      <c r="G25" s="45">
        <v>1.9288707939168957E-2</v>
      </c>
      <c r="H25" s="25">
        <v>5.0909285659507253E-3</v>
      </c>
      <c r="I25" s="25">
        <v>3.7888388511628648</v>
      </c>
      <c r="J25" s="47">
        <v>5.3206305261456902E-3</v>
      </c>
      <c r="K25" s="25">
        <v>7.5490056140575627E-3</v>
      </c>
      <c r="L25" s="25">
        <v>3.102841026428035E-2</v>
      </c>
      <c r="M25" s="25">
        <v>7.5490056140575627E-3</v>
      </c>
      <c r="N25" s="25">
        <v>3.102841026428035E-2</v>
      </c>
    </row>
    <row r="27" spans="2:14" x14ac:dyDescent="0.3">
      <c r="F27" s="28" t="s">
        <v>89</v>
      </c>
      <c r="G27" s="28" t="s">
        <v>90</v>
      </c>
      <c r="H27" s="28"/>
    </row>
    <row r="29" spans="2:14" x14ac:dyDescent="0.3">
      <c r="F29" t="s">
        <v>73</v>
      </c>
    </row>
    <row r="30" spans="2:14" ht="15" thickBot="1" x14ac:dyDescent="0.35"/>
    <row r="31" spans="2:14" x14ac:dyDescent="0.3">
      <c r="F31" s="26" t="s">
        <v>54</v>
      </c>
      <c r="G31" s="26" t="s">
        <v>74</v>
      </c>
      <c r="H31" s="26" t="s">
        <v>57</v>
      </c>
    </row>
    <row r="32" spans="2:14" x14ac:dyDescent="0.3">
      <c r="F32" s="24">
        <v>1</v>
      </c>
      <c r="G32" s="24">
        <v>6.1121296850676563</v>
      </c>
      <c r="H32" s="24">
        <v>0.16787031493234394</v>
      </c>
    </row>
    <row r="33" spans="6:8" x14ac:dyDescent="0.3">
      <c r="F33" s="24">
        <v>2</v>
      </c>
      <c r="G33" s="24">
        <v>6.034974853310981</v>
      </c>
      <c r="H33" s="24">
        <v>-0.17497485331098073</v>
      </c>
    </row>
    <row r="34" spans="6:8" x14ac:dyDescent="0.3">
      <c r="F34" s="24">
        <v>3</v>
      </c>
      <c r="G34" s="24">
        <v>6.5557699676685424</v>
      </c>
      <c r="H34" s="24">
        <v>-0.13576996766854244</v>
      </c>
    </row>
    <row r="35" spans="6:8" x14ac:dyDescent="0.3">
      <c r="F35" s="24">
        <v>4</v>
      </c>
      <c r="G35" s="24">
        <v>5.5334684468925879</v>
      </c>
      <c r="H35" s="24">
        <v>-0.53346844689258788</v>
      </c>
    </row>
    <row r="36" spans="6:8" x14ac:dyDescent="0.3">
      <c r="F36" s="24">
        <v>5</v>
      </c>
      <c r="G36" s="24">
        <v>6.3050167644593458</v>
      </c>
      <c r="H36" s="24">
        <v>0.17498323554065465</v>
      </c>
    </row>
    <row r="37" spans="6:8" x14ac:dyDescent="0.3">
      <c r="F37" s="24">
        <v>6</v>
      </c>
      <c r="G37" s="24">
        <v>6.2278619327026696</v>
      </c>
      <c r="H37" s="24">
        <v>0.16213806729733005</v>
      </c>
    </row>
    <row r="38" spans="6:8" x14ac:dyDescent="0.3">
      <c r="F38" s="24">
        <v>7</v>
      </c>
      <c r="G38" s="24">
        <v>6.1121296850676563</v>
      </c>
      <c r="H38" s="24">
        <v>0.19787031493234331</v>
      </c>
    </row>
    <row r="39" spans="6:8" x14ac:dyDescent="0.3">
      <c r="F39" s="24">
        <v>8</v>
      </c>
      <c r="G39" s="24">
        <v>5.7649329421626154</v>
      </c>
      <c r="H39" s="24">
        <v>0.43506705783738475</v>
      </c>
    </row>
    <row r="40" spans="6:8" x14ac:dyDescent="0.3">
      <c r="F40" s="24">
        <v>9</v>
      </c>
      <c r="G40" s="24">
        <v>6.6907909232427247</v>
      </c>
      <c r="H40" s="24">
        <v>-0.18079092324272494</v>
      </c>
    </row>
    <row r="41" spans="6:8" ht="15" thickBot="1" x14ac:dyDescent="0.35">
      <c r="F41" s="25">
        <v>10</v>
      </c>
      <c r="G41" s="25">
        <v>6.6329247994252185</v>
      </c>
      <c r="H41" s="25">
        <v>-0.11292479942521894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/>
  </sheetViews>
  <sheetFormatPr defaultRowHeight="14.4" x14ac:dyDescent="0.3"/>
  <cols>
    <col min="2" max="6" width="14.5546875" customWidth="1"/>
    <col min="8" max="8" width="22.77734375" customWidth="1"/>
    <col min="9" max="9" width="12.6640625" customWidth="1"/>
    <col min="10" max="10" width="13.6640625" customWidth="1"/>
    <col min="11" max="11" width="10.5546875" customWidth="1"/>
    <col min="13" max="13" width="11.109375" customWidth="1"/>
  </cols>
  <sheetData>
    <row r="1" spans="1:13" x14ac:dyDescent="0.3">
      <c r="A1" s="1" t="s">
        <v>0</v>
      </c>
    </row>
    <row r="2" spans="1:13" x14ac:dyDescent="0.3">
      <c r="A2" t="s">
        <v>10</v>
      </c>
    </row>
    <row r="3" spans="1:13" x14ac:dyDescent="0.3">
      <c r="A3" s="9" t="s">
        <v>27</v>
      </c>
    </row>
    <row r="4" spans="1:13" x14ac:dyDescent="0.3">
      <c r="A4" t="s">
        <v>11</v>
      </c>
      <c r="H4" t="s">
        <v>48</v>
      </c>
    </row>
    <row r="5" spans="1:13" ht="15" thickBot="1" x14ac:dyDescent="0.35">
      <c r="A5" t="s">
        <v>93</v>
      </c>
    </row>
    <row r="6" spans="1:13" x14ac:dyDescent="0.3">
      <c r="A6" s="2" t="s">
        <v>12</v>
      </c>
      <c r="H6" s="27" t="s">
        <v>49</v>
      </c>
      <c r="I6" s="27"/>
    </row>
    <row r="7" spans="1:13" ht="15.6" x14ac:dyDescent="0.35">
      <c r="A7" s="2" t="s">
        <v>13</v>
      </c>
      <c r="H7" s="24" t="s">
        <v>50</v>
      </c>
      <c r="I7" s="24">
        <v>0.98317661561962633</v>
      </c>
    </row>
    <row r="8" spans="1:13" x14ac:dyDescent="0.3">
      <c r="H8" s="24" t="s">
        <v>51</v>
      </c>
      <c r="I8" s="29">
        <v>0.96663625750126247</v>
      </c>
    </row>
    <row r="9" spans="1:13" x14ac:dyDescent="0.3">
      <c r="A9" s="8"/>
      <c r="B9" s="8"/>
      <c r="C9" s="8"/>
      <c r="D9" s="8"/>
      <c r="E9" s="8"/>
      <c r="F9" s="8"/>
      <c r="G9" s="8"/>
      <c r="H9" s="24" t="s">
        <v>52</v>
      </c>
      <c r="I9" s="24">
        <v>0.9575370550016068</v>
      </c>
    </row>
    <row r="10" spans="1:13" x14ac:dyDescent="0.3">
      <c r="A10" s="8"/>
      <c r="B10" s="10"/>
      <c r="C10" s="10"/>
      <c r="D10" s="10"/>
      <c r="E10" s="10"/>
      <c r="F10" s="10"/>
      <c r="G10" s="8"/>
      <c r="H10" s="24" t="s">
        <v>53</v>
      </c>
      <c r="I10" s="24">
        <v>741.90899550360677</v>
      </c>
    </row>
    <row r="11" spans="1:13" ht="43.8" thickBot="1" x14ac:dyDescent="0.35">
      <c r="A11" s="8"/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8"/>
      <c r="H11" s="25" t="s">
        <v>54</v>
      </c>
      <c r="I11" s="25">
        <v>15</v>
      </c>
    </row>
    <row r="12" spans="1:13" x14ac:dyDescent="0.3">
      <c r="A12" s="8"/>
      <c r="B12" s="11">
        <v>1</v>
      </c>
      <c r="C12" s="11">
        <v>7800</v>
      </c>
      <c r="D12" s="11">
        <v>12</v>
      </c>
      <c r="E12" s="11">
        <v>90</v>
      </c>
      <c r="F12" s="7">
        <v>10</v>
      </c>
      <c r="G12" s="8"/>
    </row>
    <row r="13" spans="1:13" ht="15" thickBot="1" x14ac:dyDescent="0.35">
      <c r="A13" s="8"/>
      <c r="B13" s="11">
        <v>2</v>
      </c>
      <c r="C13" s="11">
        <v>10500</v>
      </c>
      <c r="D13" s="11">
        <v>20</v>
      </c>
      <c r="E13" s="11">
        <v>150</v>
      </c>
      <c r="F13" s="7">
        <v>17.100000000000001</v>
      </c>
      <c r="G13" s="8"/>
      <c r="H13" t="s">
        <v>55</v>
      </c>
    </row>
    <row r="14" spans="1:13" x14ac:dyDescent="0.3">
      <c r="A14" s="8"/>
      <c r="B14" s="11">
        <v>3</v>
      </c>
      <c r="C14" s="11">
        <v>5700</v>
      </c>
      <c r="D14" s="11">
        <v>11</v>
      </c>
      <c r="E14" s="11">
        <v>100</v>
      </c>
      <c r="F14" s="7">
        <v>10.5</v>
      </c>
      <c r="G14" s="8"/>
      <c r="H14" s="26"/>
      <c r="I14" s="26" t="s">
        <v>60</v>
      </c>
      <c r="J14" s="26" t="s">
        <v>61</v>
      </c>
      <c r="K14" s="26" t="s">
        <v>62</v>
      </c>
      <c r="L14" s="26" t="s">
        <v>63</v>
      </c>
      <c r="M14" s="26" t="s">
        <v>64</v>
      </c>
    </row>
    <row r="15" spans="1:13" x14ac:dyDescent="0.3">
      <c r="A15" s="8"/>
      <c r="B15" s="11">
        <v>4</v>
      </c>
      <c r="C15" s="11">
        <v>12000</v>
      </c>
      <c r="D15" s="11">
        <v>30</v>
      </c>
      <c r="E15" s="11">
        <v>180</v>
      </c>
      <c r="F15" s="7">
        <v>20.8</v>
      </c>
      <c r="G15" s="8"/>
      <c r="H15" s="24" t="s">
        <v>56</v>
      </c>
      <c r="I15" s="24">
        <v>3</v>
      </c>
      <c r="J15" s="24">
        <v>175421281.46629912</v>
      </c>
      <c r="K15" s="24">
        <v>58473760.488766372</v>
      </c>
      <c r="L15" s="24">
        <v>106.2330745510765</v>
      </c>
      <c r="M15" s="29">
        <v>2.1006791626157026E-8</v>
      </c>
    </row>
    <row r="16" spans="1:13" x14ac:dyDescent="0.3">
      <c r="A16" s="8"/>
      <c r="B16" s="11">
        <v>5</v>
      </c>
      <c r="C16" s="11">
        <v>8100</v>
      </c>
      <c r="D16" s="11">
        <v>15</v>
      </c>
      <c r="E16" s="11">
        <v>120</v>
      </c>
      <c r="F16" s="7">
        <v>12.4</v>
      </c>
      <c r="G16" s="8"/>
      <c r="H16" s="24" t="s">
        <v>57</v>
      </c>
      <c r="I16" s="24">
        <v>11</v>
      </c>
      <c r="J16" s="24">
        <v>6054718.5337008787</v>
      </c>
      <c r="K16" s="24">
        <v>550428.95760917081</v>
      </c>
      <c r="L16" s="24"/>
      <c r="M16" s="24"/>
    </row>
    <row r="17" spans="1:16" ht="15" thickBot="1" x14ac:dyDescent="0.35">
      <c r="A17" s="8"/>
      <c r="B17" s="11">
        <v>6</v>
      </c>
      <c r="C17" s="11">
        <v>9600</v>
      </c>
      <c r="D17" s="11">
        <v>17</v>
      </c>
      <c r="E17" s="11">
        <v>90</v>
      </c>
      <c r="F17" s="7">
        <v>15.7</v>
      </c>
      <c r="G17" s="8"/>
      <c r="H17" s="25" t="s">
        <v>58</v>
      </c>
      <c r="I17" s="25">
        <v>14</v>
      </c>
      <c r="J17" s="25">
        <v>181476000</v>
      </c>
      <c r="K17" s="25"/>
      <c r="L17" s="25"/>
      <c r="M17" s="25"/>
    </row>
    <row r="18" spans="1:16" ht="15" thickBot="1" x14ac:dyDescent="0.35">
      <c r="A18" s="8"/>
      <c r="B18" s="11">
        <v>7</v>
      </c>
      <c r="C18" s="11">
        <v>12900</v>
      </c>
      <c r="D18" s="11">
        <v>27</v>
      </c>
      <c r="E18" s="11">
        <v>200</v>
      </c>
      <c r="F18" s="7">
        <v>23.2</v>
      </c>
      <c r="G18" s="8"/>
    </row>
    <row r="19" spans="1:16" x14ac:dyDescent="0.3">
      <c r="A19" s="8"/>
      <c r="B19" s="11">
        <v>8</v>
      </c>
      <c r="C19" s="11">
        <v>6600</v>
      </c>
      <c r="D19" s="11">
        <v>13</v>
      </c>
      <c r="E19" s="11">
        <v>100</v>
      </c>
      <c r="F19" s="7">
        <v>12.1</v>
      </c>
      <c r="G19" s="8"/>
      <c r="H19" s="26"/>
      <c r="I19" s="26" t="s">
        <v>65</v>
      </c>
      <c r="J19" s="26" t="s">
        <v>53</v>
      </c>
      <c r="K19" s="26" t="s">
        <v>66</v>
      </c>
      <c r="L19" s="26" t="s">
        <v>67</v>
      </c>
      <c r="M19" s="26" t="s">
        <v>68</v>
      </c>
      <c r="N19" s="26" t="s">
        <v>69</v>
      </c>
      <c r="O19" s="26" t="s">
        <v>70</v>
      </c>
      <c r="P19" s="26" t="s">
        <v>71</v>
      </c>
    </row>
    <row r="20" spans="1:16" x14ac:dyDescent="0.3">
      <c r="A20" s="8"/>
      <c r="B20" s="11">
        <v>9</v>
      </c>
      <c r="C20" s="11">
        <v>19500</v>
      </c>
      <c r="D20" s="11">
        <v>55</v>
      </c>
      <c r="E20" s="11">
        <v>320</v>
      </c>
      <c r="F20" s="7">
        <v>26.3</v>
      </c>
      <c r="G20" s="8"/>
      <c r="H20" s="24" t="s">
        <v>59</v>
      </c>
      <c r="I20" s="24">
        <v>2170.2460502334256</v>
      </c>
      <c r="J20" s="24">
        <v>975.10166815044147</v>
      </c>
      <c r="K20" s="24">
        <v>2.2256613039642485</v>
      </c>
      <c r="L20" s="29">
        <v>4.7888660238879839E-2</v>
      </c>
      <c r="M20" s="24">
        <v>24.061749053702442</v>
      </c>
      <c r="N20" s="24">
        <v>4316.4303514131489</v>
      </c>
      <c r="O20" s="24">
        <v>24.061749053702442</v>
      </c>
      <c r="P20" s="24">
        <v>4316.4303514131489</v>
      </c>
    </row>
    <row r="21" spans="1:16" x14ac:dyDescent="0.3">
      <c r="A21" s="8"/>
      <c r="B21" s="11">
        <v>10</v>
      </c>
      <c r="C21" s="11">
        <v>15600</v>
      </c>
      <c r="D21" s="11">
        <v>45</v>
      </c>
      <c r="E21" s="11">
        <v>220</v>
      </c>
      <c r="F21" s="7">
        <v>24.8</v>
      </c>
      <c r="G21" s="8"/>
      <c r="H21" s="24" t="s">
        <v>72</v>
      </c>
      <c r="I21" s="24">
        <v>156.38747255207005</v>
      </c>
      <c r="J21" s="24">
        <v>55.259821000667181</v>
      </c>
      <c r="K21" s="24">
        <v>2.8300394340796347</v>
      </c>
      <c r="L21" s="29">
        <v>1.6370999946707373E-2</v>
      </c>
      <c r="M21" s="24">
        <v>34.761426580281324</v>
      </c>
      <c r="N21" s="24">
        <v>278.01351852385881</v>
      </c>
      <c r="O21" s="24">
        <v>34.761426580281324</v>
      </c>
      <c r="P21" s="24">
        <v>278.01351852385881</v>
      </c>
    </row>
    <row r="22" spans="1:16" x14ac:dyDescent="0.3">
      <c r="A22" s="8"/>
      <c r="B22" s="11">
        <v>11</v>
      </c>
      <c r="C22" s="11">
        <v>11400</v>
      </c>
      <c r="D22" s="11">
        <v>29</v>
      </c>
      <c r="E22" s="11">
        <v>170</v>
      </c>
      <c r="F22" s="7">
        <v>20.5</v>
      </c>
      <c r="G22" s="8"/>
      <c r="H22" s="24" t="s">
        <v>91</v>
      </c>
      <c r="I22" s="24">
        <v>12.835028927222584</v>
      </c>
      <c r="J22" s="24">
        <v>9.840174264166345</v>
      </c>
      <c r="K22" s="24">
        <v>1.3043497587194368</v>
      </c>
      <c r="L22" s="29">
        <v>0.21874586192292195</v>
      </c>
      <c r="M22" s="24">
        <v>-8.8230486009231974</v>
      </c>
      <c r="N22" s="24">
        <v>34.493106455368363</v>
      </c>
      <c r="O22" s="24">
        <v>-8.8230486009231974</v>
      </c>
      <c r="P22" s="24">
        <v>34.493106455368363</v>
      </c>
    </row>
    <row r="23" spans="1:16" ht="15" thickBot="1" x14ac:dyDescent="0.35">
      <c r="A23" s="8"/>
      <c r="B23" s="11">
        <v>12</v>
      </c>
      <c r="C23" s="11">
        <v>9000</v>
      </c>
      <c r="D23" s="11">
        <v>15</v>
      </c>
      <c r="E23" s="11">
        <v>145</v>
      </c>
      <c r="F23" s="7">
        <v>13.8</v>
      </c>
      <c r="G23" s="8"/>
      <c r="H23" s="25" t="s">
        <v>92</v>
      </c>
      <c r="I23" s="25">
        <v>160.18857509422119</v>
      </c>
      <c r="J23" s="25">
        <v>103.27385620069381</v>
      </c>
      <c r="K23" s="25">
        <v>1.5511048099426448</v>
      </c>
      <c r="L23" s="48">
        <v>0.14915404221405967</v>
      </c>
      <c r="M23" s="25">
        <v>-67.115649828943731</v>
      </c>
      <c r="N23" s="25">
        <v>387.49280001738612</v>
      </c>
      <c r="O23" s="25">
        <v>-67.115649828943731</v>
      </c>
      <c r="P23" s="25">
        <v>387.49280001738612</v>
      </c>
    </row>
    <row r="24" spans="1:16" x14ac:dyDescent="0.3">
      <c r="A24" s="8"/>
      <c r="B24" s="11">
        <v>13</v>
      </c>
      <c r="C24" s="11">
        <v>10800</v>
      </c>
      <c r="D24" s="11">
        <v>24</v>
      </c>
      <c r="E24" s="11">
        <v>170</v>
      </c>
      <c r="F24" s="7">
        <v>16.2</v>
      </c>
      <c r="G24" s="8"/>
    </row>
    <row r="25" spans="1:16" x14ac:dyDescent="0.3">
      <c r="A25" s="8"/>
      <c r="B25" s="11">
        <v>14</v>
      </c>
      <c r="C25" s="11">
        <v>9900</v>
      </c>
      <c r="D25" s="11">
        <v>22</v>
      </c>
      <c r="E25" s="11">
        <v>130</v>
      </c>
      <c r="F25" s="7">
        <v>15.4</v>
      </c>
      <c r="G25" s="8"/>
    </row>
    <row r="26" spans="1:16" x14ac:dyDescent="0.3">
      <c r="B26" s="11">
        <v>15</v>
      </c>
      <c r="C26" s="11">
        <v>7200</v>
      </c>
      <c r="D26" s="11">
        <v>11</v>
      </c>
      <c r="E26" s="11">
        <v>120</v>
      </c>
      <c r="F26" s="7">
        <v>13.1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4.4" x14ac:dyDescent="0.3"/>
  <cols>
    <col min="1" max="1" width="14.44140625" customWidth="1"/>
    <col min="2" max="2" width="6.88671875" customWidth="1"/>
    <col min="3" max="3" width="6.77734375" customWidth="1"/>
    <col min="4" max="11" width="5.6640625" customWidth="1"/>
  </cols>
  <sheetData>
    <row r="1" spans="1:11" x14ac:dyDescent="0.3">
      <c r="A1" t="s">
        <v>28</v>
      </c>
    </row>
    <row r="2" spans="1:11" x14ac:dyDescent="0.3">
      <c r="A2" t="s">
        <v>29</v>
      </c>
    </row>
    <row r="3" spans="1:11" x14ac:dyDescent="0.3">
      <c r="A3" t="s">
        <v>30</v>
      </c>
    </row>
    <row r="4" spans="1:11" x14ac:dyDescent="0.3">
      <c r="A4" s="10" t="s">
        <v>31</v>
      </c>
    </row>
    <row r="5" spans="1:11" x14ac:dyDescent="0.3">
      <c r="A5" s="10" t="s">
        <v>32</v>
      </c>
    </row>
    <row r="6" spans="1:11" x14ac:dyDescent="0.3">
      <c r="A6" t="s">
        <v>33</v>
      </c>
    </row>
    <row r="7" spans="1:11" x14ac:dyDescent="0.3">
      <c r="A7" t="s">
        <v>34</v>
      </c>
    </row>
    <row r="8" spans="1:11" x14ac:dyDescent="0.3">
      <c r="A8" t="s">
        <v>35</v>
      </c>
    </row>
    <row r="9" spans="1:11" ht="15" thickBot="1" x14ac:dyDescent="0.35"/>
    <row r="10" spans="1:11" ht="15" thickBot="1" x14ac:dyDescent="0.35">
      <c r="A10" s="14" t="s">
        <v>36</v>
      </c>
      <c r="B10" s="15">
        <v>0.7</v>
      </c>
      <c r="C10" s="15">
        <v>1.3</v>
      </c>
      <c r="D10" s="15">
        <v>3.8</v>
      </c>
      <c r="E10" s="15">
        <v>4.2</v>
      </c>
      <c r="F10" s="15">
        <v>2.5</v>
      </c>
      <c r="G10" s="15">
        <v>5</v>
      </c>
      <c r="H10" s="15">
        <v>5.3</v>
      </c>
      <c r="I10" s="15">
        <v>6</v>
      </c>
      <c r="J10" s="15">
        <v>5.8</v>
      </c>
      <c r="K10" s="16">
        <v>6.2</v>
      </c>
    </row>
    <row r="11" spans="1:11" ht="15" thickBot="1" x14ac:dyDescent="0.35">
      <c r="A11" s="17" t="s">
        <v>37</v>
      </c>
      <c r="B11" s="18">
        <v>12</v>
      </c>
      <c r="C11" s="18">
        <v>14.6</v>
      </c>
      <c r="D11" s="18">
        <v>40.299999999999997</v>
      </c>
      <c r="E11" s="18">
        <v>43.7</v>
      </c>
      <c r="F11" s="18">
        <v>28</v>
      </c>
      <c r="G11" s="18">
        <v>45</v>
      </c>
      <c r="H11" s="18">
        <v>41.7</v>
      </c>
      <c r="I11" s="18">
        <v>39</v>
      </c>
      <c r="J11" s="18">
        <v>35.4</v>
      </c>
      <c r="K11" s="19">
        <v>29.6</v>
      </c>
    </row>
    <row r="13" spans="1:11" x14ac:dyDescent="0.3">
      <c r="B13" s="49" t="s">
        <v>36</v>
      </c>
      <c r="C13" s="49" t="s">
        <v>94</v>
      </c>
    </row>
    <row r="14" spans="1:11" x14ac:dyDescent="0.3">
      <c r="B14" s="50">
        <v>0.7</v>
      </c>
      <c r="C14" s="50">
        <v>12</v>
      </c>
    </row>
    <row r="15" spans="1:11" x14ac:dyDescent="0.3">
      <c r="B15" s="50">
        <v>1.3</v>
      </c>
      <c r="C15" s="50">
        <v>14.6</v>
      </c>
    </row>
    <row r="16" spans="1:11" x14ac:dyDescent="0.3">
      <c r="B16" s="50">
        <v>3.8</v>
      </c>
      <c r="C16" s="50">
        <v>40.299999999999997</v>
      </c>
    </row>
    <row r="17" spans="2:3" x14ac:dyDescent="0.3">
      <c r="B17" s="50">
        <v>4.2</v>
      </c>
      <c r="C17" s="50">
        <v>43.7</v>
      </c>
    </row>
    <row r="18" spans="2:3" x14ac:dyDescent="0.3">
      <c r="B18" s="50">
        <v>2.5</v>
      </c>
      <c r="C18" s="50">
        <v>28</v>
      </c>
    </row>
    <row r="19" spans="2:3" x14ac:dyDescent="0.3">
      <c r="B19" s="50">
        <v>5</v>
      </c>
      <c r="C19" s="50">
        <v>45</v>
      </c>
    </row>
    <row r="20" spans="2:3" x14ac:dyDescent="0.3">
      <c r="B20" s="50">
        <v>5.3</v>
      </c>
      <c r="C20" s="50">
        <v>41.7</v>
      </c>
    </row>
    <row r="21" spans="2:3" x14ac:dyDescent="0.3">
      <c r="B21" s="50">
        <v>6</v>
      </c>
      <c r="C21" s="50">
        <v>39</v>
      </c>
    </row>
    <row r="22" spans="2:3" x14ac:dyDescent="0.3">
      <c r="B22" s="50">
        <v>5.8</v>
      </c>
      <c r="C22" s="50">
        <v>35.4</v>
      </c>
    </row>
    <row r="23" spans="2:3" x14ac:dyDescent="0.3">
      <c r="B23" s="50">
        <v>6.2</v>
      </c>
      <c r="C23" s="50">
        <v>29.6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V28" sqref="V28"/>
    </sheetView>
  </sheetViews>
  <sheetFormatPr defaultRowHeight="14.4" x14ac:dyDescent="0.3"/>
  <cols>
    <col min="2" max="3" width="13.5546875" bestFit="1" customWidth="1"/>
  </cols>
  <sheetData>
    <row r="1" spans="1:3" x14ac:dyDescent="0.3">
      <c r="A1" t="s">
        <v>38</v>
      </c>
    </row>
    <row r="2" spans="1:3" x14ac:dyDescent="0.3">
      <c r="A2" t="s">
        <v>39</v>
      </c>
    </row>
    <row r="3" spans="1:3" x14ac:dyDescent="0.3">
      <c r="A3" t="s">
        <v>40</v>
      </c>
    </row>
    <row r="4" spans="1:3" x14ac:dyDescent="0.3">
      <c r="A4" s="10" t="s">
        <v>41</v>
      </c>
    </row>
    <row r="5" spans="1:3" x14ac:dyDescent="0.3">
      <c r="A5" s="10" t="s">
        <v>42</v>
      </c>
    </row>
    <row r="6" spans="1:3" x14ac:dyDescent="0.3">
      <c r="A6" s="10" t="s">
        <v>43</v>
      </c>
    </row>
    <row r="7" spans="1:3" x14ac:dyDescent="0.3">
      <c r="A7" s="10" t="s">
        <v>44</v>
      </c>
    </row>
    <row r="8" spans="1:3" x14ac:dyDescent="0.3">
      <c r="A8" s="10" t="s">
        <v>45</v>
      </c>
    </row>
    <row r="9" spans="1:3" ht="15" thickBot="1" x14ac:dyDescent="0.35"/>
    <row r="10" spans="1:3" ht="15" thickBot="1" x14ac:dyDescent="0.35">
      <c r="B10" s="14" t="s">
        <v>46</v>
      </c>
      <c r="C10" s="20" t="s">
        <v>47</v>
      </c>
    </row>
    <row r="11" spans="1:3" x14ac:dyDescent="0.3">
      <c r="B11" s="21">
        <v>104</v>
      </c>
      <c r="C11" s="22">
        <v>6</v>
      </c>
    </row>
    <row r="12" spans="1:3" x14ac:dyDescent="0.3">
      <c r="B12" s="21">
        <v>125</v>
      </c>
      <c r="C12" s="22">
        <v>5.6</v>
      </c>
    </row>
    <row r="13" spans="1:3" x14ac:dyDescent="0.3">
      <c r="B13" s="21">
        <v>146</v>
      </c>
      <c r="C13" s="22">
        <v>9.1999999999999993</v>
      </c>
    </row>
    <row r="14" spans="1:3" x14ac:dyDescent="0.3">
      <c r="B14" s="21">
        <v>167</v>
      </c>
      <c r="C14" s="22">
        <v>14</v>
      </c>
    </row>
    <row r="15" spans="1:3" x14ac:dyDescent="0.3">
      <c r="B15" s="21">
        <v>111</v>
      </c>
      <c r="C15" s="22">
        <v>8</v>
      </c>
    </row>
    <row r="16" spans="1:3" x14ac:dyDescent="0.3">
      <c r="B16" s="21">
        <v>135</v>
      </c>
      <c r="C16" s="22">
        <v>9.1</v>
      </c>
    </row>
    <row r="17" spans="2:3" x14ac:dyDescent="0.3">
      <c r="B17" s="21">
        <v>189</v>
      </c>
      <c r="C17" s="22">
        <v>20.5</v>
      </c>
    </row>
    <row r="18" spans="2:3" x14ac:dyDescent="0.3">
      <c r="B18" s="21">
        <v>196</v>
      </c>
      <c r="C18" s="22">
        <v>29</v>
      </c>
    </row>
    <row r="19" spans="2:3" x14ac:dyDescent="0.3">
      <c r="B19" s="21">
        <v>205</v>
      </c>
      <c r="C19" s="22">
        <v>23.2</v>
      </c>
    </row>
    <row r="20" spans="2:3" x14ac:dyDescent="0.3">
      <c r="B20" s="21">
        <v>210</v>
      </c>
      <c r="C20" s="22">
        <v>38.5</v>
      </c>
    </row>
    <row r="21" spans="2:3" x14ac:dyDescent="0.3">
      <c r="B21" s="21">
        <v>170</v>
      </c>
      <c r="C21" s="22">
        <v>25</v>
      </c>
    </row>
    <row r="22" spans="2:3" ht="15" thickBot="1" x14ac:dyDescent="0.35">
      <c r="B22" s="23">
        <v>230</v>
      </c>
      <c r="C22" s="19">
        <v>40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jednoduchá LR 1</vt:lpstr>
      <vt:lpstr>jednoduchá LR 2</vt:lpstr>
      <vt:lpstr>vícenásobná LR 2</vt:lpstr>
      <vt:lpstr>Kvadratická regrese</vt:lpstr>
      <vt:lpstr>Ostatní funkce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Kiszova</dc:creator>
  <cp:lastModifiedBy>Jirka</cp:lastModifiedBy>
  <dcterms:created xsi:type="dcterms:W3CDTF">2015-10-01T09:07:36Z</dcterms:created>
  <dcterms:modified xsi:type="dcterms:W3CDTF">2022-10-12T13:04:39Z</dcterms:modified>
</cp:coreProperties>
</file>