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!!DATA-AKTUALNI TMP!!\!!!!AKTUALNI UKOLY OPF VYUKA\!!!VYUKA OPF A U3V KURZY\VYUKA OPF\_Information management\"/>
    </mc:Choice>
  </mc:AlternateContent>
  <xr:revisionPtr revIDLastSave="318" documentId="13_ncr:1_{FA4BB9FD-82D3-4F30-85AF-76D8BFEAD696}" xr6:coauthVersionLast="47" xr6:coauthVersionMax="47" xr10:uidLastSave="{6504D472-0581-4CFE-821C-20F125309DA2}"/>
  <bookViews>
    <workbookView xWindow="0" yWindow="0" windowWidth="25200" windowHeight="11175" xr2:uid="{00000000-000D-0000-FFFF-FFFF00000000}"/>
  </bookViews>
  <sheets>
    <sheet name="BPIMT 2022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3" i="2"/>
  <c r="G4" i="2"/>
  <c r="G5" i="2"/>
  <c r="G6" i="2"/>
  <c r="G7" i="2"/>
  <c r="G8" i="2"/>
  <c r="G9" i="2"/>
  <c r="H9" i="2" s="1"/>
  <c r="G10" i="2"/>
  <c r="H10" i="2" s="1"/>
  <c r="G11" i="2"/>
  <c r="H11" i="2" s="1"/>
  <c r="G2" i="2"/>
  <c r="H8" i="2"/>
  <c r="H6" i="2"/>
  <c r="H7" i="2"/>
  <c r="H5" i="2" l="1"/>
  <c r="H4" i="2"/>
  <c r="H3" i="2"/>
  <c r="H2" i="2"/>
</calcChain>
</file>

<file path=xl/sharedStrings.xml><?xml version="1.0" encoding="utf-8"?>
<sst xmlns="http://schemas.openxmlformats.org/spreadsheetml/2006/main" count="84" uniqueCount="64">
  <si>
    <t>Č.</t>
  </si>
  <si>
    <t>Účo</t>
  </si>
  <si>
    <t>Jméno</t>
  </si>
  <si>
    <t>Obor</t>
  </si>
  <si>
    <t>Seminárka</t>
  </si>
  <si>
    <t>Zkouška=Projekt</t>
  </si>
  <si>
    <t>Celkem</t>
  </si>
  <si>
    <t>Známka</t>
  </si>
  <si>
    <t>1.</t>
  </si>
  <si>
    <t>Bartek, Lukáš</t>
  </si>
  <si>
    <t>OPF B_DB DBp [roč 2] (skupina KOC_48785)</t>
  </si>
  <si>
    <t>2.</t>
  </si>
  <si>
    <t>Brabencová, Nikola</t>
  </si>
  <si>
    <t>3.</t>
  </si>
  <si>
    <t>Breksa, Rudolf</t>
  </si>
  <si>
    <t>4.</t>
  </si>
  <si>
    <t>Buchta, Tomáš</t>
  </si>
  <si>
    <t>5.</t>
  </si>
  <si>
    <t>Ciahotný, Dominik</t>
  </si>
  <si>
    <t>6.</t>
  </si>
  <si>
    <t>Čmiľová, Michaela</t>
  </si>
  <si>
    <t>7.</t>
  </si>
  <si>
    <t>Doubravský, Lukáš</t>
  </si>
  <si>
    <t>8.</t>
  </si>
  <si>
    <t>Firek, Petr</t>
  </si>
  <si>
    <t>9.</t>
  </si>
  <si>
    <t>Kaňa, Martin</t>
  </si>
  <si>
    <t>10.</t>
  </si>
  <si>
    <t>Klein, Martin</t>
  </si>
  <si>
    <t>OPF B_DB DBp [roč 1] (skupina KOC_48785)</t>
  </si>
  <si>
    <t>11.</t>
  </si>
  <si>
    <t>Klusová, Karolína</t>
  </si>
  <si>
    <t>12.</t>
  </si>
  <si>
    <t>Knispel, Jan</t>
  </si>
  <si>
    <t>13.</t>
  </si>
  <si>
    <t>Mikula, Josef</t>
  </si>
  <si>
    <t>14.</t>
  </si>
  <si>
    <t>Plachetková, Tereza</t>
  </si>
  <si>
    <t>15.</t>
  </si>
  <si>
    <t>Růža, David</t>
  </si>
  <si>
    <t>ISP</t>
  </si>
  <si>
    <t>16.</t>
  </si>
  <si>
    <t>Římanková, Kristýna</t>
  </si>
  <si>
    <t>17.</t>
  </si>
  <si>
    <t>Seberová, Klára</t>
  </si>
  <si>
    <t>18.</t>
  </si>
  <si>
    <t>Sitek, Tadeáš</t>
  </si>
  <si>
    <t>19.</t>
  </si>
  <si>
    <t>Strakoš, Jiří</t>
  </si>
  <si>
    <t>ERASMUS</t>
  </si>
  <si>
    <t>20.</t>
  </si>
  <si>
    <t>Tichý, Michael</t>
  </si>
  <si>
    <t>21.</t>
  </si>
  <si>
    <t>Tobola, Tomáš</t>
  </si>
  <si>
    <t>UPDATE</t>
  </si>
  <si>
    <t>1) Seminární práce formou PPT odevzdaná přes IS SLU – Odevzdávárna– 40 bodů ​</t>
  </si>
  <si>
    <t>2) Závěrečná zkouška = obhajova projektu – 60 bodů​</t>
  </si>
  <si>
    <t>Hodnocení:​</t>
  </si>
  <si>
    <t>A   94 -100 b.​</t>
  </si>
  <si>
    <t>B   85 - 93b.​</t>
  </si>
  <si>
    <t>C   77 - 84 b.​</t>
  </si>
  <si>
    <t>D   69 – 76 b.​</t>
  </si>
  <si>
    <t>E   60 - 68 b.​</t>
  </si>
  <si>
    <t>F    0 - 59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</si>
</sst>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14" fontId="0" fillId="0" borderId="0" xfId="0" applyNumberFormat="1"/>
    <xf numFmtId="20" fontId="0" fillId="0" borderId="0" xfId="0" applyNumberFormat="1"/>
    <xf numFmtId="14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895C-4E8A-49BB-8606-ECF7934A9B66}">
  <dimension ref="A1:I36"/>
  <sheetViews>
    <sheetView tabSelected="1" workbookViewId="0">
      <selection activeCell="H20" sqref="H20"/>
    </sheetView>
  </sheetViews>
  <sheetFormatPr defaultRowHeight="15"/>
  <cols>
    <col min="1" max="1" width="3.7109375" bestFit="1" customWidth="1"/>
    <col min="3" max="3" width="20.28515625" bestFit="1" customWidth="1"/>
    <col min="4" max="4" width="40.140625" bestFit="1" customWidth="1"/>
    <col min="5" max="5" width="10.28515625" bestFit="1" customWidth="1"/>
    <col min="6" max="6" width="15.5703125" bestFit="1" customWidth="1"/>
    <col min="8" max="8" width="10.42578125" bestFit="1" customWidth="1"/>
    <col min="9" max="9" width="10.2851562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9">
      <c r="A2" s="1" t="s">
        <v>8</v>
      </c>
      <c r="B2" s="1">
        <v>62003</v>
      </c>
      <c r="C2" s="1" t="s">
        <v>9</v>
      </c>
      <c r="D2" s="1" t="s">
        <v>10</v>
      </c>
      <c r="E2" s="1">
        <v>40</v>
      </c>
      <c r="F2" s="1">
        <v>50</v>
      </c>
      <c r="G2" s="1">
        <f>SUM(E2:F2)</f>
        <v>90</v>
      </c>
      <c r="H2" s="1" t="str">
        <f t="shared" ref="H2:H8" si="0">IF(G2="","",IF(G2&gt;=94,"A",IF(G2&gt;=85,"B",IF(G2&gt;=77,"C",IF(G2&gt;=69,"D",IF(G2&gt;=60,"E",IF(G2&lt;&gt;"","nevyhověl","")))))))</f>
        <v>B</v>
      </c>
      <c r="I2" s="4"/>
    </row>
    <row r="3" spans="1:9">
      <c r="A3" s="1" t="s">
        <v>11</v>
      </c>
      <c r="B3" s="1">
        <v>59571</v>
      </c>
      <c r="C3" s="1" t="s">
        <v>12</v>
      </c>
      <c r="D3" s="1" t="s">
        <v>10</v>
      </c>
      <c r="E3" s="1">
        <v>38</v>
      </c>
      <c r="F3" s="1">
        <v>60</v>
      </c>
      <c r="G3" s="1">
        <f>SUM(E3:F3)</f>
        <v>98</v>
      </c>
      <c r="H3" s="1" t="str">
        <f t="shared" si="0"/>
        <v>A</v>
      </c>
      <c r="I3" s="6"/>
    </row>
    <row r="4" spans="1:9">
      <c r="A4" s="1" t="s">
        <v>13</v>
      </c>
      <c r="B4" s="1">
        <v>62161</v>
      </c>
      <c r="C4" s="1" t="s">
        <v>14</v>
      </c>
      <c r="D4" s="1" t="s">
        <v>10</v>
      </c>
      <c r="E4" s="1">
        <v>35</v>
      </c>
      <c r="F4" s="1">
        <v>50</v>
      </c>
      <c r="G4" s="1">
        <f>SUM(E4:F4)</f>
        <v>85</v>
      </c>
      <c r="H4" s="1" t="str">
        <f t="shared" si="0"/>
        <v>B</v>
      </c>
      <c r="I4" s="4"/>
    </row>
    <row r="5" spans="1:9">
      <c r="A5" s="1" t="s">
        <v>15</v>
      </c>
      <c r="B5" s="1">
        <v>62143</v>
      </c>
      <c r="C5" s="1" t="s">
        <v>16</v>
      </c>
      <c r="D5" s="1" t="s">
        <v>10</v>
      </c>
      <c r="E5" s="1">
        <v>35</v>
      </c>
      <c r="F5" s="1">
        <v>50</v>
      </c>
      <c r="G5" s="1">
        <f>SUM(E5:F5)</f>
        <v>85</v>
      </c>
      <c r="H5" s="1" t="str">
        <f t="shared" si="0"/>
        <v>B</v>
      </c>
      <c r="I5" s="4"/>
    </row>
    <row r="6" spans="1:9">
      <c r="A6" s="1" t="s">
        <v>17</v>
      </c>
      <c r="B6" s="1">
        <v>54133</v>
      </c>
      <c r="C6" s="1" t="s">
        <v>18</v>
      </c>
      <c r="D6" s="1" t="s">
        <v>10</v>
      </c>
      <c r="E6" s="1">
        <v>40</v>
      </c>
      <c r="F6" s="1">
        <v>45</v>
      </c>
      <c r="G6" s="1">
        <f>SUM(E6:F6)</f>
        <v>85</v>
      </c>
      <c r="H6" s="1" t="str">
        <f t="shared" si="0"/>
        <v>B</v>
      </c>
    </row>
    <row r="7" spans="1:9">
      <c r="A7" s="1" t="s">
        <v>19</v>
      </c>
      <c r="B7" s="1">
        <v>62186</v>
      </c>
      <c r="C7" s="1" t="s">
        <v>20</v>
      </c>
      <c r="D7" s="1" t="s">
        <v>10</v>
      </c>
      <c r="E7" s="1">
        <v>40</v>
      </c>
      <c r="F7" s="1">
        <v>60</v>
      </c>
      <c r="G7" s="1">
        <f>SUM(E7:F7)</f>
        <v>100</v>
      </c>
      <c r="H7" s="1" t="str">
        <f t="shared" si="0"/>
        <v>A</v>
      </c>
    </row>
    <row r="8" spans="1:9">
      <c r="A8" s="1" t="s">
        <v>21</v>
      </c>
      <c r="B8" s="1">
        <v>62016</v>
      </c>
      <c r="C8" s="1" t="s">
        <v>22</v>
      </c>
      <c r="D8" s="1" t="s">
        <v>10</v>
      </c>
      <c r="E8" s="1">
        <v>36</v>
      </c>
      <c r="F8" s="1">
        <v>60</v>
      </c>
      <c r="G8" s="1">
        <f>SUM(E8:F8)</f>
        <v>96</v>
      </c>
      <c r="H8" s="1" t="str">
        <f t="shared" ref="H8:H11" si="1">IF(G8="","",IF(G8&gt;=94,"A",IF(G8&gt;=85,"B",IF(G8&gt;=77,"C",IF(G8&gt;=69,"D",IF(G8&gt;=60,"E",IF(G8&lt;&gt;"","nevyhověl","")))))))</f>
        <v>A</v>
      </c>
    </row>
    <row r="9" spans="1:9">
      <c r="A9" s="1" t="s">
        <v>23</v>
      </c>
      <c r="B9" s="1">
        <v>55714</v>
      </c>
      <c r="C9" s="1" t="s">
        <v>24</v>
      </c>
      <c r="D9" s="1" t="s">
        <v>10</v>
      </c>
      <c r="E9" s="1">
        <v>38</v>
      </c>
      <c r="F9" s="1">
        <v>55</v>
      </c>
      <c r="G9" s="1">
        <f>SUM(E9:F9)</f>
        <v>93</v>
      </c>
      <c r="H9" s="1" t="str">
        <f t="shared" si="1"/>
        <v>B</v>
      </c>
    </row>
    <row r="10" spans="1:9">
      <c r="A10" s="1" t="s">
        <v>25</v>
      </c>
      <c r="B10" s="1">
        <v>55490</v>
      </c>
      <c r="C10" s="1" t="s">
        <v>26</v>
      </c>
      <c r="D10" s="1" t="s">
        <v>10</v>
      </c>
      <c r="E10" s="1">
        <v>35</v>
      </c>
      <c r="F10" s="1">
        <v>55</v>
      </c>
      <c r="G10" s="1">
        <f>SUM(E10:F10)</f>
        <v>90</v>
      </c>
      <c r="H10" s="1" t="str">
        <f t="shared" si="1"/>
        <v>B</v>
      </c>
    </row>
    <row r="11" spans="1:9">
      <c r="A11" s="1" t="s">
        <v>27</v>
      </c>
      <c r="B11" s="1">
        <v>61896</v>
      </c>
      <c r="C11" s="1" t="s">
        <v>28</v>
      </c>
      <c r="D11" s="1" t="s">
        <v>29</v>
      </c>
      <c r="E11" s="1">
        <v>0</v>
      </c>
      <c r="F11" s="1">
        <v>0</v>
      </c>
      <c r="G11" s="1">
        <f>SUM(E11:F11)</f>
        <v>0</v>
      </c>
      <c r="H11" s="1" t="str">
        <f t="shared" si="1"/>
        <v>nevyhověl</v>
      </c>
    </row>
    <row r="12" spans="1:9">
      <c r="A12" s="1" t="s">
        <v>30</v>
      </c>
      <c r="B12" s="1">
        <v>61996</v>
      </c>
      <c r="C12" s="1" t="s">
        <v>31</v>
      </c>
      <c r="D12" s="1" t="s">
        <v>10</v>
      </c>
      <c r="E12" s="1">
        <v>38</v>
      </c>
      <c r="F12" s="1">
        <v>60</v>
      </c>
      <c r="G12" s="1">
        <f>SUM(E12:F12)</f>
        <v>98</v>
      </c>
      <c r="H12" s="1" t="str">
        <f t="shared" ref="H12:H22" si="2">IF(G12="","",IF(G12&gt;=94,"A",IF(G12&gt;=85,"B",IF(G12&gt;=77,"C",IF(G12&gt;=69,"D",IF(G12&gt;=60,"E",IF(G12&lt;&gt;"","nevyhověl","")))))))</f>
        <v>A</v>
      </c>
    </row>
    <row r="13" spans="1:9">
      <c r="A13" s="1" t="s">
        <v>32</v>
      </c>
      <c r="B13" s="1">
        <v>57772</v>
      </c>
      <c r="C13" s="1" t="s">
        <v>33</v>
      </c>
      <c r="D13" s="1" t="s">
        <v>10</v>
      </c>
      <c r="E13" s="1">
        <v>38</v>
      </c>
      <c r="F13" s="1">
        <v>50</v>
      </c>
      <c r="G13" s="1">
        <f>SUM(E13:F13)</f>
        <v>88</v>
      </c>
      <c r="H13" s="1" t="str">
        <f t="shared" si="2"/>
        <v>B</v>
      </c>
    </row>
    <row r="14" spans="1:9">
      <c r="A14" s="1" t="s">
        <v>34</v>
      </c>
      <c r="B14" s="1">
        <v>62138</v>
      </c>
      <c r="C14" s="1" t="s">
        <v>35</v>
      </c>
      <c r="D14" s="1" t="s">
        <v>10</v>
      </c>
      <c r="E14" s="1">
        <v>32</v>
      </c>
      <c r="F14" s="1">
        <v>55</v>
      </c>
      <c r="G14" s="1">
        <f>SUM(E14:F14)</f>
        <v>87</v>
      </c>
      <c r="H14" s="1" t="str">
        <f t="shared" si="2"/>
        <v>B</v>
      </c>
    </row>
    <row r="15" spans="1:9">
      <c r="A15" s="1" t="s">
        <v>36</v>
      </c>
      <c r="B15" s="1">
        <v>54912</v>
      </c>
      <c r="C15" s="1" t="s">
        <v>37</v>
      </c>
      <c r="D15" s="1" t="s">
        <v>10</v>
      </c>
      <c r="E15" s="1">
        <v>35</v>
      </c>
      <c r="F15" s="1">
        <v>55</v>
      </c>
      <c r="G15" s="1">
        <f>SUM(E15:F15)</f>
        <v>90</v>
      </c>
      <c r="H15" s="1" t="str">
        <f t="shared" si="2"/>
        <v>B</v>
      </c>
    </row>
    <row r="16" spans="1:9">
      <c r="A16" s="1" t="s">
        <v>38</v>
      </c>
      <c r="B16" s="1">
        <v>54578</v>
      </c>
      <c r="C16" s="1" t="s">
        <v>39</v>
      </c>
      <c r="D16" s="1" t="s">
        <v>10</v>
      </c>
      <c r="E16" s="1">
        <v>39</v>
      </c>
      <c r="F16" s="1">
        <v>50</v>
      </c>
      <c r="G16" s="1">
        <f>SUM(E16:F16)</f>
        <v>89</v>
      </c>
      <c r="H16" s="1" t="str">
        <f t="shared" si="2"/>
        <v>B</v>
      </c>
      <c r="I16" t="s">
        <v>40</v>
      </c>
    </row>
    <row r="17" spans="1:9">
      <c r="A17" s="1" t="s">
        <v>41</v>
      </c>
      <c r="B17" s="1">
        <v>62019</v>
      </c>
      <c r="C17" s="1" t="s">
        <v>42</v>
      </c>
      <c r="D17" s="1" t="s">
        <v>10</v>
      </c>
      <c r="E17" s="1">
        <v>39</v>
      </c>
      <c r="F17" s="1">
        <v>60</v>
      </c>
      <c r="G17" s="1">
        <f>SUM(E17:F17)</f>
        <v>99</v>
      </c>
      <c r="H17" s="1" t="str">
        <f t="shared" si="2"/>
        <v>A</v>
      </c>
    </row>
    <row r="18" spans="1:9">
      <c r="A18" s="1" t="s">
        <v>43</v>
      </c>
      <c r="B18" s="1">
        <v>62120</v>
      </c>
      <c r="C18" s="1" t="s">
        <v>44</v>
      </c>
      <c r="D18" s="1" t="s">
        <v>10</v>
      </c>
      <c r="E18" s="1">
        <v>35</v>
      </c>
      <c r="F18" s="1">
        <v>55</v>
      </c>
      <c r="G18" s="1">
        <f>SUM(E18:F18)</f>
        <v>90</v>
      </c>
      <c r="H18" s="1" t="str">
        <f t="shared" si="2"/>
        <v>B</v>
      </c>
    </row>
    <row r="19" spans="1:9">
      <c r="A19" s="1" t="s">
        <v>45</v>
      </c>
      <c r="B19" s="1">
        <v>52809</v>
      </c>
      <c r="C19" s="1" t="s">
        <v>46</v>
      </c>
      <c r="D19" s="1" t="s">
        <v>10</v>
      </c>
      <c r="E19" s="1">
        <v>36</v>
      </c>
      <c r="F19" s="1">
        <v>45</v>
      </c>
      <c r="G19" s="1">
        <f>SUM(E19:F19)</f>
        <v>81</v>
      </c>
      <c r="H19" s="1" t="str">
        <f t="shared" si="2"/>
        <v>C</v>
      </c>
    </row>
    <row r="20" spans="1:9">
      <c r="A20" s="1" t="s">
        <v>47</v>
      </c>
      <c r="B20" s="1">
        <v>61905</v>
      </c>
      <c r="C20" s="1" t="s">
        <v>48</v>
      </c>
      <c r="D20" s="1" t="s">
        <v>10</v>
      </c>
      <c r="E20" s="1">
        <v>32</v>
      </c>
      <c r="F20" s="1">
        <v>60</v>
      </c>
      <c r="G20" s="1">
        <f>SUM(E20:F20)</f>
        <v>92</v>
      </c>
      <c r="H20" s="1" t="str">
        <f t="shared" si="2"/>
        <v>B</v>
      </c>
      <c r="I20" t="s">
        <v>49</v>
      </c>
    </row>
    <row r="21" spans="1:9">
      <c r="A21" s="1" t="s">
        <v>50</v>
      </c>
      <c r="B21" s="1">
        <v>55649</v>
      </c>
      <c r="C21" s="1" t="s">
        <v>51</v>
      </c>
      <c r="D21" s="1" t="s">
        <v>10</v>
      </c>
      <c r="E21" s="1">
        <v>32</v>
      </c>
      <c r="F21" s="1">
        <v>55</v>
      </c>
      <c r="G21" s="1">
        <f>SUM(E21:F21)</f>
        <v>87</v>
      </c>
      <c r="H21" s="1" t="str">
        <f t="shared" si="2"/>
        <v>B</v>
      </c>
    </row>
    <row r="22" spans="1:9">
      <c r="A22" s="1" t="s">
        <v>52</v>
      </c>
      <c r="B22" s="1">
        <v>55725</v>
      </c>
      <c r="C22" s="1" t="s">
        <v>53</v>
      </c>
      <c r="D22" s="1" t="s">
        <v>10</v>
      </c>
      <c r="E22" s="1">
        <v>40</v>
      </c>
      <c r="F22" s="1">
        <v>50</v>
      </c>
      <c r="G22" s="1">
        <f>SUM(E22:F22)</f>
        <v>90</v>
      </c>
      <c r="H22" s="1" t="str">
        <f t="shared" si="2"/>
        <v>B</v>
      </c>
      <c r="I22" t="s">
        <v>49</v>
      </c>
    </row>
    <row r="24" spans="1:9">
      <c r="B24" s="3" t="s">
        <v>54</v>
      </c>
      <c r="C24" s="4">
        <v>44957</v>
      </c>
      <c r="D24" s="5">
        <v>0.875</v>
      </c>
    </row>
    <row r="26" spans="1:9">
      <c r="B26" t="s">
        <v>55</v>
      </c>
    </row>
    <row r="27" spans="1:9">
      <c r="B27" t="s">
        <v>56</v>
      </c>
    </row>
    <row r="30" spans="1:9">
      <c r="B30" t="s">
        <v>57</v>
      </c>
    </row>
    <row r="31" spans="1:9">
      <c r="B31" t="s">
        <v>58</v>
      </c>
    </row>
    <row r="32" spans="1:9">
      <c r="B32" t="s">
        <v>59</v>
      </c>
    </row>
    <row r="33" spans="2:2">
      <c r="B33" t="s">
        <v>60</v>
      </c>
    </row>
    <row r="34" spans="2:2">
      <c r="B34" t="s">
        <v>61</v>
      </c>
    </row>
    <row r="35" spans="2:2">
      <c r="B35" t="s">
        <v>62</v>
      </c>
    </row>
    <row r="36" spans="2:2">
      <c r="B36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8EF11810CAC245B280A25A0310F9EC" ma:contentTypeVersion="2" ma:contentTypeDescription="Vytvoří nový dokument" ma:contentTypeScope="" ma:versionID="661aafb99fdff6d5a186ff51f80ee587">
  <xsd:schema xmlns:xsd="http://www.w3.org/2001/XMLSchema" xmlns:xs="http://www.w3.org/2001/XMLSchema" xmlns:p="http://schemas.microsoft.com/office/2006/metadata/properties" xmlns:ns2="5ca57c44-3b83-4e9d-883c-e5d41d24106d" targetNamespace="http://schemas.microsoft.com/office/2006/metadata/properties" ma:root="true" ma:fieldsID="664f8324c5d80efc1cf4fd5215ad1da7" ns2:_="">
    <xsd:import namespace="5ca57c44-3b83-4e9d-883c-e5d41d241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57c44-3b83-4e9d-883c-e5d41d241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9AA3E-F9E7-44AE-A665-5EBC478225CA}"/>
</file>

<file path=customXml/itemProps2.xml><?xml version="1.0" encoding="utf-8"?>
<ds:datastoreItem xmlns:ds="http://schemas.openxmlformats.org/officeDocument/2006/customXml" ds:itemID="{7F9DA67F-DB33-4CE4-BCE7-8C71425E91AE}"/>
</file>

<file path=customXml/itemProps3.xml><?xml version="1.0" encoding="utf-8"?>
<ds:datastoreItem xmlns:ds="http://schemas.openxmlformats.org/officeDocument/2006/customXml" ds:itemID="{C3032772-ADFA-4EBF-A710-31B91B52AE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Radim Dolák</cp:lastModifiedBy>
  <cp:revision/>
  <dcterms:created xsi:type="dcterms:W3CDTF">2020-11-16T11:02:55Z</dcterms:created>
  <dcterms:modified xsi:type="dcterms:W3CDTF">2023-01-31T20:16:13Z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0x0101002A8EF11810CAC245B280A25A0310F9EC</vt:lpwstr>
  </property>
</Properties>
</file>