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6E373D5A-0DDA-4B8A-BD39-DB2F8D3E608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AINMK 202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I2" i="1"/>
  <c r="H4" i="1"/>
  <c r="H5" i="1"/>
  <c r="H6" i="1"/>
  <c r="H7" i="1"/>
  <c r="H8" i="1"/>
  <c r="H9" i="1"/>
  <c r="H10" i="1"/>
  <c r="H11" i="1"/>
  <c r="H12" i="1"/>
  <c r="H3" i="1"/>
  <c r="I4" i="1" l="1"/>
  <c r="I5" i="1"/>
  <c r="I6" i="1"/>
  <c r="I7" i="1"/>
  <c r="I8" i="1"/>
  <c r="I9" i="1"/>
  <c r="I10" i="1"/>
  <c r="I11" i="1"/>
  <c r="I12" i="1"/>
  <c r="I3" i="1"/>
</calcChain>
</file>

<file path=xl/sharedStrings.xml><?xml version="1.0" encoding="utf-8"?>
<sst xmlns="http://schemas.openxmlformats.org/spreadsheetml/2006/main" count="54" uniqueCount="44">
  <si>
    <t>Č.</t>
  </si>
  <si>
    <t>Účo</t>
  </si>
  <si>
    <t>Jméno</t>
  </si>
  <si>
    <t>Obor</t>
  </si>
  <si>
    <t>Průběžný test</t>
  </si>
  <si>
    <t>Seminárka</t>
  </si>
  <si>
    <t>Zkouška</t>
  </si>
  <si>
    <t>Celkem</t>
  </si>
  <si>
    <t>Známka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</si>
  <si>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</si>
  <si>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</si>
  <si>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</si>
  <si>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</si>
  <si>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</si>
  <si>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</si>
  <si>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</si>
  <si>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</si>
  <si>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</si>
  <si>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</si>
  <si>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UPDATE</t>
  </si>
  <si>
    <t>1) Průběžný online test přes IS SU – 20 bodů ​</t>
  </si>
  <si>
    <t>3) Závěrečná online zkouška přes IS SU – 60 bodů​</t>
  </si>
  <si>
    <t>Hodnocení:​</t>
  </si>
  <si>
    <t>A   94 -100 b.​</t>
  </si>
  <si>
    <t>B   85 - 93b.​</t>
  </si>
  <si>
    <t>C   77 - 84 b.​</t>
  </si>
  <si>
    <t>D   69 – 76 b.​</t>
  </si>
  <si>
    <t>E   60 - 68 b.​</t>
  </si>
  <si>
    <t>F    0 - 59 b.</t>
  </si>
  <si>
    <t>Bartusek, Jan</t>
  </si>
  <si>
    <t>OPF N_MI MIk kombin. [roč 1] (skupina STE_49367)</t>
  </si>
  <si>
    <t>Biernatová, Kateřina</t>
  </si>
  <si>
    <t>-</t>
  </si>
  <si>
    <t>Foltýn, Jan</t>
  </si>
  <si>
    <t>Foltýn, Petr</t>
  </si>
  <si>
    <t>Franková, Lucie</t>
  </si>
  <si>
    <t>Klvač, Lukáš</t>
  </si>
  <si>
    <t>Martinek, Pavel</t>
  </si>
  <si>
    <t>Molin, Dominik</t>
  </si>
  <si>
    <t>Molin, Radomír</t>
  </si>
  <si>
    <t>Pospíšilová, Hana</t>
  </si>
  <si>
    <t>11.</t>
  </si>
  <si>
    <t>Štefka, Marcel</t>
  </si>
  <si>
    <t>2) Seminární práce odevzdaná do 18.12.2022 přes IS SLU – Odevzdávárna– 20 bodů 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</si>
</sst>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14" fontId="0" fillId="0" borderId="0" xfId="0" applyNumberFormat="1"/>
    <xf numFmtId="2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>
      <selection activeCell="I10" sqref="I10"/>
    </sheetView>
  </sheetViews>
  <sheetFormatPr defaultRowHeight="15" x14ac:dyDescent="0.25"/>
  <cols>
    <col min="1" max="1" width="3.7109375" bestFit="1" customWidth="1"/>
    <col min="3" max="3" width="19" bestFit="1" customWidth="1"/>
    <col min="4" max="4" width="47.140625" bestFit="1" customWidth="1"/>
    <col min="5" max="5" width="13" bestFit="1" customWidth="1"/>
    <col min="6" max="6" width="10.28515625" bestFit="1" customWidth="1"/>
    <col min="7" max="7" width="8.28515625" bestFit="1" customWidth="1"/>
    <col min="9" max="9" width="10.42578125" bestFit="1" customWidth="1"/>
    <col min="10" max="10" width="10.28515625" bestFit="1" customWidth="1"/>
    <col min="12" max="12" width="10.28515625" bestFit="1" customWidth="1"/>
    <col min="13" max="13" width="15.7109375" bestFit="1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2" x14ac:dyDescent="0.25">
      <c r="A2" s="1" t="s">
        <v>9</v>
      </c>
      <c r="B2" s="1">
        <v>37389</v>
      </c>
      <c r="C2" s="1" t="s">
        <v>29</v>
      </c>
      <c r="D2" s="1" t="s">
        <v>30</v>
      </c>
      <c r="E2" s="1">
        <v>14</v>
      </c>
      <c r="F2" s="1">
        <v>16</v>
      </c>
      <c r="G2" s="1">
        <v>48</v>
      </c>
      <c r="H2" s="1">
        <f>SUM(E2:G2)</f>
        <v>78</v>
      </c>
      <c r="I2" s="1" t="str">
        <f>IF(H2="","",IF(H2&gt;=94,"A",IF(H2&gt;=85,"B",IF(H2&gt;=77,"C",IF(H2&gt;=69,"D",IF(H2&gt;=60,"E",IF(H2&lt;&gt;"","nevyhověl","")))))))</f>
        <v>C</v>
      </c>
      <c r="K2" s="5"/>
    </row>
    <row r="3" spans="1:12" x14ac:dyDescent="0.25">
      <c r="A3" s="1" t="s">
        <v>10</v>
      </c>
      <c r="B3" s="1">
        <v>65173</v>
      </c>
      <c r="C3" s="1" t="s">
        <v>31</v>
      </c>
      <c r="D3" s="1" t="s">
        <v>30</v>
      </c>
      <c r="E3" s="1">
        <v>17</v>
      </c>
      <c r="F3" s="1">
        <v>0</v>
      </c>
      <c r="G3" s="1" t="s">
        <v>32</v>
      </c>
      <c r="H3" s="1">
        <f>SUM(E3:G3)</f>
        <v>17</v>
      </c>
      <c r="I3" s="1" t="str">
        <f>IF(H3="","",IF(H3&gt;=94,"A",IF(H3&gt;=85,"B",IF(H3&gt;=77,"C",IF(H3&gt;=69,"D",IF(H3&gt;=60,"E",IF(H3&lt;&gt;"","nevyhověl","")))))))</f>
        <v>nevyhověl</v>
      </c>
      <c r="J3" s="4"/>
    </row>
    <row r="4" spans="1:12" x14ac:dyDescent="0.25">
      <c r="A4" s="1" t="s">
        <v>11</v>
      </c>
      <c r="B4" s="1">
        <v>64154</v>
      </c>
      <c r="C4" s="1" t="s">
        <v>33</v>
      </c>
      <c r="D4" s="1" t="s">
        <v>30</v>
      </c>
      <c r="E4" s="1">
        <v>0</v>
      </c>
      <c r="F4" s="1">
        <v>0</v>
      </c>
      <c r="G4" s="1"/>
      <c r="H4" s="1">
        <f t="shared" ref="H4:H12" si="0">SUM(E4:G4)</f>
        <v>0</v>
      </c>
      <c r="I4" s="1" t="str">
        <f t="shared" ref="I4:I12" si="1">IF(H4="","",IF(H4&gt;=94,"A",IF(H4&gt;=85,"B",IF(H4&gt;=77,"C",IF(H4&gt;=69,"D",IF(H4&gt;=60,"E",IF(H4&lt;&gt;"","nevyhověl","")))))))</f>
        <v>nevyhověl</v>
      </c>
      <c r="J4" s="4"/>
    </row>
    <row r="5" spans="1:12" x14ac:dyDescent="0.25">
      <c r="A5" s="1" t="s">
        <v>12</v>
      </c>
      <c r="B5" s="1">
        <v>62222</v>
      </c>
      <c r="C5" s="1" t="s">
        <v>34</v>
      </c>
      <c r="D5" s="1" t="s">
        <v>30</v>
      </c>
      <c r="E5" s="1">
        <v>0</v>
      </c>
      <c r="F5" s="1">
        <v>0</v>
      </c>
      <c r="G5" s="1"/>
      <c r="H5" s="1">
        <f t="shared" si="0"/>
        <v>0</v>
      </c>
      <c r="I5" s="1" t="str">
        <f t="shared" si="1"/>
        <v>nevyhověl</v>
      </c>
      <c r="J5" s="4"/>
    </row>
    <row r="6" spans="1:12" x14ac:dyDescent="0.25">
      <c r="A6" s="1" t="s">
        <v>13</v>
      </c>
      <c r="B6" s="1">
        <v>65148</v>
      </c>
      <c r="C6" s="1" t="s">
        <v>35</v>
      </c>
      <c r="D6" s="1" t="s">
        <v>30</v>
      </c>
      <c r="E6" s="1">
        <v>0</v>
      </c>
      <c r="F6" s="1">
        <v>0</v>
      </c>
      <c r="G6" s="1"/>
      <c r="H6" s="1">
        <f t="shared" si="0"/>
        <v>0</v>
      </c>
      <c r="I6" s="1" t="str">
        <f t="shared" si="1"/>
        <v>nevyhověl</v>
      </c>
      <c r="J6" s="4"/>
    </row>
    <row r="7" spans="1:12" x14ac:dyDescent="0.25">
      <c r="A7" s="1" t="s">
        <v>14</v>
      </c>
      <c r="B7" s="1">
        <v>60275</v>
      </c>
      <c r="C7" s="1" t="s">
        <v>36</v>
      </c>
      <c r="D7" s="1" t="s">
        <v>30</v>
      </c>
      <c r="E7" s="1">
        <v>13</v>
      </c>
      <c r="F7" s="1">
        <v>17</v>
      </c>
      <c r="G7" s="1">
        <v>48</v>
      </c>
      <c r="H7" s="1">
        <f t="shared" si="0"/>
        <v>78</v>
      </c>
      <c r="I7" s="1" t="str">
        <f t="shared" si="1"/>
        <v>C</v>
      </c>
      <c r="J7" s="4"/>
    </row>
    <row r="8" spans="1:12" x14ac:dyDescent="0.25">
      <c r="A8" s="1" t="s">
        <v>15</v>
      </c>
      <c r="B8" s="1">
        <v>47363</v>
      </c>
      <c r="C8" s="1" t="s">
        <v>37</v>
      </c>
      <c r="D8" s="1" t="s">
        <v>30</v>
      </c>
      <c r="E8" s="1">
        <v>11</v>
      </c>
      <c r="F8" s="1">
        <v>18</v>
      </c>
      <c r="G8" s="1">
        <v>40</v>
      </c>
      <c r="H8" s="1">
        <f t="shared" si="0"/>
        <v>69</v>
      </c>
      <c r="I8" s="1" t="str">
        <f t="shared" si="1"/>
        <v>D</v>
      </c>
      <c r="J8" s="4"/>
      <c r="L8" s="4"/>
    </row>
    <row r="9" spans="1:12" x14ac:dyDescent="0.25">
      <c r="A9" s="1" t="s">
        <v>16</v>
      </c>
      <c r="B9" s="1">
        <v>52731</v>
      </c>
      <c r="C9" s="1" t="s">
        <v>38</v>
      </c>
      <c r="D9" s="1" t="s">
        <v>30</v>
      </c>
      <c r="E9" s="1">
        <v>15</v>
      </c>
      <c r="F9" s="1">
        <v>16</v>
      </c>
      <c r="G9" s="1">
        <v>36</v>
      </c>
      <c r="H9" s="1">
        <f t="shared" si="0"/>
        <v>67</v>
      </c>
      <c r="I9" s="1" t="str">
        <f t="shared" si="1"/>
        <v>E</v>
      </c>
      <c r="J9" s="4"/>
    </row>
    <row r="10" spans="1:12" x14ac:dyDescent="0.25">
      <c r="A10" s="1" t="s">
        <v>17</v>
      </c>
      <c r="B10" s="1">
        <v>54853</v>
      </c>
      <c r="C10" s="1" t="s">
        <v>39</v>
      </c>
      <c r="D10" s="1" t="s">
        <v>30</v>
      </c>
      <c r="E10" s="1">
        <v>16</v>
      </c>
      <c r="F10" s="1">
        <v>18</v>
      </c>
      <c r="G10" s="1">
        <v>40</v>
      </c>
      <c r="H10" s="1">
        <f t="shared" si="0"/>
        <v>74</v>
      </c>
      <c r="I10" s="1" t="str">
        <f t="shared" si="1"/>
        <v>D</v>
      </c>
      <c r="J10" s="4"/>
    </row>
    <row r="11" spans="1:12" x14ac:dyDescent="0.25">
      <c r="A11" s="1" t="s">
        <v>18</v>
      </c>
      <c r="B11" s="1">
        <v>64192</v>
      </c>
      <c r="C11" s="1" t="s">
        <v>40</v>
      </c>
      <c r="D11" s="1" t="s">
        <v>30</v>
      </c>
      <c r="E11" s="1">
        <v>18</v>
      </c>
      <c r="F11" s="1">
        <v>18</v>
      </c>
      <c r="G11" s="1">
        <v>44</v>
      </c>
      <c r="H11" s="1">
        <f t="shared" si="0"/>
        <v>80</v>
      </c>
      <c r="I11" s="1" t="str">
        <f t="shared" si="1"/>
        <v>C</v>
      </c>
      <c r="J11" s="4"/>
    </row>
    <row r="12" spans="1:12" x14ac:dyDescent="0.25">
      <c r="A12" s="1" t="s">
        <v>41</v>
      </c>
      <c r="B12" s="1">
        <v>53677</v>
      </c>
      <c r="C12" s="1" t="s">
        <v>42</v>
      </c>
      <c r="D12" s="1" t="s">
        <v>30</v>
      </c>
      <c r="E12" s="1">
        <v>19</v>
      </c>
      <c r="F12" s="1">
        <v>17</v>
      </c>
      <c r="G12" s="1">
        <v>42</v>
      </c>
      <c r="H12" s="1">
        <f t="shared" si="0"/>
        <v>78</v>
      </c>
      <c r="I12" s="1" t="str">
        <f t="shared" si="1"/>
        <v>C</v>
      </c>
      <c r="J12" s="4"/>
    </row>
    <row r="14" spans="1:12" x14ac:dyDescent="0.25">
      <c r="B14" s="3" t="s">
        <v>19</v>
      </c>
      <c r="C14" s="4">
        <v>44947</v>
      </c>
      <c r="D14" s="5">
        <v>0.54166666666666663</v>
      </c>
    </row>
    <row r="16" spans="1:12" x14ac:dyDescent="0.25">
      <c r="B16" t="s">
        <v>20</v>
      </c>
    </row>
    <row r="17" spans="2:2" x14ac:dyDescent="0.25">
      <c r="B17" t="s">
        <v>43</v>
      </c>
    </row>
    <row r="18" spans="2:2" x14ac:dyDescent="0.25">
      <c r="B18" t="s">
        <v>21</v>
      </c>
    </row>
    <row r="20" spans="2:2" x14ac:dyDescent="0.25">
      <c r="B20" t="s">
        <v>22</v>
      </c>
    </row>
    <row r="21" spans="2:2" x14ac:dyDescent="0.25">
      <c r="B21" t="s">
        <v>23</v>
      </c>
    </row>
    <row r="22" spans="2:2" x14ac:dyDescent="0.25">
      <c r="B22" t="s">
        <v>24</v>
      </c>
    </row>
    <row r="23" spans="2:2" x14ac:dyDescent="0.25">
      <c r="B23" t="s">
        <v>25</v>
      </c>
    </row>
    <row r="24" spans="2:2" x14ac:dyDescent="0.25">
      <c r="B24" t="s">
        <v>26</v>
      </c>
    </row>
    <row r="25" spans="2:2" x14ac:dyDescent="0.25">
      <c r="B25" t="s">
        <v>27</v>
      </c>
    </row>
    <row r="26" spans="2:2" x14ac:dyDescent="0.25">
      <c r="B26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DFCE306BEC9444B9F5FD24282B0DBB" ma:contentTypeVersion="2" ma:contentTypeDescription="Vytvoří nový dokument" ma:contentTypeScope="" ma:versionID="17ec203ab03150349377401982395985">
  <xsd:schema xmlns:xsd="http://www.w3.org/2001/XMLSchema" xmlns:xs="http://www.w3.org/2001/XMLSchema" xmlns:p="http://schemas.microsoft.com/office/2006/metadata/properties" xmlns:ns2="a09bfe6e-f3b1-4116-baaa-385373f4a95c" targetNamespace="http://schemas.microsoft.com/office/2006/metadata/properties" ma:root="true" ma:fieldsID="95385b321ed1c2127a3e399d01bf6291" ns2:_="">
    <xsd:import namespace="a09bfe6e-f3b1-4116-baaa-385373f4a9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bfe6e-f3b1-4116-baaa-385373f4a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A84B4E-A843-48A9-A19B-6E5461117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9bfe6e-f3b1-4116-baaa-385373f4a9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DA67F-DB33-4CE4-BCE7-8C71425E91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19AA3E-F9E7-44AE-A665-5EBC478225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NAINMK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Dolák</cp:lastModifiedBy>
  <cp:revision/>
  <dcterms:created xsi:type="dcterms:W3CDTF">2020-11-16T11:02:55Z</dcterms:created>
  <dcterms:modified xsi:type="dcterms:W3CDTF">2023-02-19T08:03:04Z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0x01010028DFCE306BEC9444B9F5FD24282B0DBB</vt:lpwstr>
  </property>
</Properties>
</file>