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Jirka\A-UNIVERZITA KARVINÁ\STATISTICKÉ METODY PRO EKONOMY\Semináře - nově\"/>
    </mc:Choice>
  </mc:AlternateContent>
  <bookViews>
    <workbookView xWindow="240" yWindow="72" windowWidth="20112" windowHeight="7992"/>
  </bookViews>
  <sheets>
    <sheet name="A Jednovýběrový t-test" sheetId="1" r:id="rId1"/>
    <sheet name="B Dvouvýběrový t-test" sheetId="7" r:id="rId2"/>
    <sheet name="C Dvouvýběrový t-test" sheetId="3" r:id="rId3"/>
    <sheet name="D Párový test" sheetId="4" r:id="rId4"/>
    <sheet name="List3" sheetId="10" r:id="rId5"/>
    <sheet name="E Dvouvýběrový F-test " sheetId="5" r:id="rId6"/>
  </sheets>
  <calcPr calcId="162913"/>
</workbook>
</file>

<file path=xl/calcChain.xml><?xml version="1.0" encoding="utf-8"?>
<calcChain xmlns="http://schemas.openxmlformats.org/spreadsheetml/2006/main">
  <c r="C14" i="5" l="1"/>
  <c r="B14" i="5"/>
  <c r="M13" i="1" l="1"/>
  <c r="H13" i="1" l="1"/>
  <c r="H10" i="1"/>
</calcChain>
</file>

<file path=xl/sharedStrings.xml><?xml version="1.0" encoding="utf-8"?>
<sst xmlns="http://schemas.openxmlformats.org/spreadsheetml/2006/main" count="176" uniqueCount="97">
  <si>
    <t>Automat na plnění litrových lahví je podle výrobce seřízen tak, že střední hodnota objemu</t>
  </si>
  <si>
    <t>Testujte na hladině významnosti 0,05, předpokládejte normální rozdělení základního souboru.</t>
  </si>
  <si>
    <t>naplněných lahví je 500 ml. Kontrola jakosti 50 naplněných lahví ukázala, že průměrný</t>
  </si>
  <si>
    <t>objem náplně byl 497 ml se směrodatnou odchylkou 5 ml. Je automat seřízený správně?</t>
  </si>
  <si>
    <t>levou rukou. Zjistěte, jestli na hladině významnosti 0,05 je přesnost zásahu oběma rukama</t>
  </si>
  <si>
    <t xml:space="preserve">stejná, tedy že rozdíl v přesnosti je 0. </t>
  </si>
  <si>
    <t>V následující tabulce jsou data Y a Z, která určují přesnost zásahu šipkou 10 hráčů pravou a</t>
  </si>
  <si>
    <t>Y</t>
  </si>
  <si>
    <t>Z</t>
  </si>
  <si>
    <t>Ve sportovním areálu jsou dva okruhy Y a Z, které vypadají stejně dlouhé. Závodník běžel</t>
  </si>
  <si>
    <t>šestkrát okruhem Y a pětkrát okruhem Z, naměřené časy v sekundách jsou v tabulce. Zjistěte,</t>
  </si>
  <si>
    <t>jestli je na hladině významnosti 0,05 čas oběhu okruhu Y stejný jako čas oběhu okruhu</t>
  </si>
  <si>
    <t>Z. Předpokládejte, že čas oběhů obou okruhů nemá stejný rozptyl.</t>
  </si>
  <si>
    <t>jestli je na hladině významnosti 0,05 rozptyl času oběhu okruhu Y stejný jako rozptyl</t>
  </si>
  <si>
    <t xml:space="preserve">T: </t>
  </si>
  <si>
    <t>obory:</t>
  </si>
  <si>
    <t xml:space="preserve">obor přijetí … </t>
  </si>
  <si>
    <t>kritický obor …</t>
  </si>
  <si>
    <t>závěr:</t>
  </si>
  <si>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charset val="238"/>
        <scheme val="minor"/>
      </rPr>
      <t xml:space="preserve"> = 500</t>
    </r>
  </si>
  <si>
    <r>
      <rPr>
        <sz val="11"/>
        <color theme="1"/>
        <rFont val="Symbol"/>
        <family val="1"/>
        <charset val="2"/>
      </rPr>
      <t xml:space="preserve">m ¹ </t>
    </r>
    <r>
      <rPr>
        <sz val="11"/>
        <color theme="1"/>
        <rFont val="Calibri"/>
        <family val="2"/>
        <charset val="238"/>
        <scheme val="minor"/>
      </rPr>
      <t>500</t>
    </r>
  </si>
  <si>
    <t>kritická hodnota</t>
  </si>
  <si>
    <t>kritická hodnota:</t>
  </si>
  <si>
    <t>na hladině významnosti 0,05 zamítáme nulovou hypotézu,</t>
  </si>
  <si>
    <t>automat není seřízen správně</t>
  </si>
  <si>
    <r>
      <t>H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sz val="11"/>
        <color theme="1"/>
        <rFont val="Symbol"/>
        <family val="1"/>
        <charset val="2"/>
      </rPr>
      <t/>
    </r>
  </si>
  <si>
    <r>
      <t>H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sz val="11"/>
        <color theme="1"/>
        <rFont val="Symbol"/>
        <family val="1"/>
        <charset val="2"/>
      </rPr>
      <t/>
    </r>
  </si>
  <si>
    <r>
      <t>H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:</t>
    </r>
  </si>
  <si>
    <r>
      <t>H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:</t>
    </r>
  </si>
  <si>
    <t>Dvouvýběrový t-test s rovností rozptylů</t>
  </si>
  <si>
    <t>Soubor 1</t>
  </si>
  <si>
    <t>Soubor 2</t>
  </si>
  <si>
    <t>Stř. hodnota</t>
  </si>
  <si>
    <t>Rozptyl</t>
  </si>
  <si>
    <t>Pozorování</t>
  </si>
  <si>
    <t>Společný rozptyl</t>
  </si>
  <si>
    <t>Hyp. rozdíl stř. hodnot</t>
  </si>
  <si>
    <t>Rozdíl</t>
  </si>
  <si>
    <t>t Stat</t>
  </si>
  <si>
    <t>P(T&lt;=t) (1)</t>
  </si>
  <si>
    <t>t krit (1)</t>
  </si>
  <si>
    <t>P(T&lt;=t) (2)</t>
  </si>
  <si>
    <t>t krit (2)</t>
  </si>
  <si>
    <r>
      <t xml:space="preserve">Data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  <charset val="238"/>
      </rPr>
      <t xml:space="preserve"> Analýza dat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  <charset val="238"/>
      </rPr>
      <t xml:space="preserve"> Dvouvýběrový t-test s rovností rozptylů</t>
    </r>
  </si>
  <si>
    <t>hypotetický rozdíl středních hodnot … 0</t>
  </si>
  <si>
    <t>1. soubor … oblast Y</t>
  </si>
  <si>
    <t>2. soubor … oblast Z</t>
  </si>
  <si>
    <t>testové kritérium</t>
  </si>
  <si>
    <t>hladina statistické významnosti P (1) pro jednostranný test</t>
  </si>
  <si>
    <t>kritická hodnota t krit pro jednostranný test</t>
  </si>
  <si>
    <t>hladina statistické významnosti pro oboustranný test</t>
  </si>
  <si>
    <r>
      <t xml:space="preserve">pro P &lt; 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charset val="238"/>
      </rPr>
      <t xml:space="preserve"> … zamítáme H</t>
    </r>
    <r>
      <rPr>
        <vertAlign val="subscript"/>
        <sz val="11"/>
        <color theme="1"/>
        <rFont val="Calibri"/>
        <family val="2"/>
        <charset val="238"/>
      </rPr>
      <t>0</t>
    </r>
  </si>
  <si>
    <t>Dvouvýběrový t-test s nerovností rozptylů</t>
  </si>
  <si>
    <r>
      <t xml:space="preserve">Data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  <charset val="238"/>
      </rPr>
      <t xml:space="preserve"> Analýza dat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  <charset val="238"/>
      </rPr>
      <t xml:space="preserve"> Dvouvýběrový t-test s nerovností rozptylů</t>
    </r>
  </si>
  <si>
    <t>stupně volnosti, složitý vzorec</t>
  </si>
  <si>
    <r>
      <t>n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+ n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- 2, tj. stupně volnosti</t>
    </r>
  </si>
  <si>
    <r>
      <t xml:space="preserve">u nás: P = 0,023,    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charset val="238"/>
      </rPr>
      <t xml:space="preserve"> = 0,05    zamítáme nulovou hypotézu</t>
    </r>
  </si>
  <si>
    <t>Dvouvýběrový párový t-test na střední hodnotu</t>
  </si>
  <si>
    <t>Pears. korelace</t>
  </si>
  <si>
    <r>
      <t xml:space="preserve">Data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  <charset val="238"/>
        <scheme val="minor"/>
      </rPr>
      <t xml:space="preserve"> Analýza dat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  <charset val="238"/>
        <scheme val="minor"/>
      </rPr>
      <t xml:space="preserve"> Dvouvýběrový párový t-test na střední hodnotu</t>
    </r>
  </si>
  <si>
    <t>n-1, stupně volnosti</t>
  </si>
  <si>
    <t>kritická hodnota t krit prooboustranný test</t>
  </si>
  <si>
    <t>kritická hodnota t krit pro oboustranný test</t>
  </si>
  <si>
    <r>
      <t xml:space="preserve">u nás: P = 0,899,    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charset val="238"/>
      </rPr>
      <t xml:space="preserve"> = 0,05    nezamítáme nulovou hypotézu</t>
    </r>
  </si>
  <si>
    <t xml:space="preserve">času oběhu okruhu Z. </t>
  </si>
  <si>
    <r>
      <t>σ</t>
    </r>
    <r>
      <rPr>
        <vertAlign val="subscript"/>
        <sz val="11"/>
        <color theme="1"/>
        <rFont val="Calibri"/>
        <family val="2"/>
        <charset val="238"/>
      </rPr>
      <t>1</t>
    </r>
    <r>
      <rPr>
        <vertAlign val="superscript"/>
        <sz val="11"/>
        <color theme="1"/>
        <rFont val="Calibri"/>
        <family val="2"/>
        <charset val="238"/>
      </rPr>
      <t xml:space="preserve">2 </t>
    </r>
    <r>
      <rPr>
        <sz val="11"/>
        <color theme="1"/>
        <rFont val="Calibri"/>
        <family val="2"/>
        <charset val="238"/>
      </rPr>
      <t>= σ</t>
    </r>
    <r>
      <rPr>
        <vertAlign val="subscript"/>
        <sz val="11"/>
        <color theme="1"/>
        <rFont val="Calibri"/>
        <family val="2"/>
        <charset val="238"/>
      </rPr>
      <t>2</t>
    </r>
    <r>
      <rPr>
        <vertAlign val="superscript"/>
        <sz val="11"/>
        <color theme="1"/>
        <rFont val="Calibri"/>
        <family val="2"/>
        <charset val="238"/>
      </rPr>
      <t>2</t>
    </r>
  </si>
  <si>
    <r>
      <rPr>
        <sz val="11"/>
        <color theme="1"/>
        <rFont val="Symbol"/>
        <family val="1"/>
        <charset val="2"/>
      </rPr>
      <t>m</t>
    </r>
    <r>
      <rPr>
        <vertAlign val="subscript"/>
        <sz val="11"/>
        <color theme="1"/>
        <rFont val="Calibri"/>
        <family val="2"/>
        <charset val="238"/>
      </rPr>
      <t>1</t>
    </r>
    <r>
      <rPr>
        <sz val="11"/>
        <color theme="1"/>
        <rFont val="Calibri"/>
        <family val="2"/>
        <charset val="238"/>
      </rPr>
      <t xml:space="preserve"> - </t>
    </r>
    <r>
      <rPr>
        <sz val="11"/>
        <color theme="1"/>
        <rFont val="Symbol"/>
        <family val="1"/>
        <charset val="2"/>
      </rPr>
      <t>m</t>
    </r>
    <r>
      <rPr>
        <vertAlign val="sub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 xml:space="preserve"> = 0</t>
    </r>
  </si>
  <si>
    <r>
      <rPr>
        <sz val="11"/>
        <color theme="1"/>
        <rFont val="Symbol"/>
        <family val="1"/>
        <charset val="2"/>
      </rPr>
      <t>m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sz val="11"/>
        <color theme="1"/>
        <rFont val="Symbol"/>
        <family val="1"/>
        <charset val="2"/>
      </rPr>
      <t>m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Symbol"/>
        <family val="1"/>
        <charset val="2"/>
      </rPr>
      <t>¹</t>
    </r>
    <r>
      <rPr>
        <sz val="11"/>
        <color theme="1"/>
        <rFont val="Calibri"/>
        <family val="2"/>
        <charset val="238"/>
        <scheme val="minor"/>
      </rPr>
      <t xml:space="preserve"> 0</t>
    </r>
  </si>
  <si>
    <r>
      <t>σ</t>
    </r>
    <r>
      <rPr>
        <vertAlign val="subscript"/>
        <sz val="11"/>
        <color theme="1"/>
        <rFont val="Calibri"/>
        <family val="2"/>
        <charset val="238"/>
      </rPr>
      <t>1</t>
    </r>
    <r>
      <rPr>
        <vertAlign val="superscript"/>
        <sz val="11"/>
        <color theme="1"/>
        <rFont val="Calibri"/>
        <family val="2"/>
        <charset val="238"/>
      </rPr>
      <t xml:space="preserve">2 </t>
    </r>
    <r>
      <rPr>
        <sz val="11"/>
        <color theme="1"/>
        <rFont val="Symbol"/>
        <family val="1"/>
        <charset val="2"/>
      </rPr>
      <t>¹</t>
    </r>
    <r>
      <rPr>
        <sz val="11"/>
        <color theme="1"/>
        <rFont val="Calibri"/>
        <family val="2"/>
        <charset val="238"/>
      </rPr>
      <t xml:space="preserve"> σ</t>
    </r>
    <r>
      <rPr>
        <vertAlign val="subscript"/>
        <sz val="11"/>
        <color theme="1"/>
        <rFont val="Calibri"/>
        <family val="2"/>
        <charset val="238"/>
      </rPr>
      <t>2</t>
    </r>
    <r>
      <rPr>
        <vertAlign val="superscript"/>
        <sz val="11"/>
        <color theme="1"/>
        <rFont val="Calibri"/>
        <family val="2"/>
        <charset val="238"/>
      </rPr>
      <t>2</t>
    </r>
  </si>
  <si>
    <t>Dvouvýběrový F-test pro rozptyl</t>
  </si>
  <si>
    <t>F</t>
  </si>
  <si>
    <t>P(F&lt;=f) (1)</t>
  </si>
  <si>
    <t>F krit (1)</t>
  </si>
  <si>
    <r>
      <t xml:space="preserve">Data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  <charset val="238"/>
        <scheme val="minor"/>
      </rPr>
      <t xml:space="preserve"> Analýza dat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  <charset val="238"/>
        <scheme val="minor"/>
      </rPr>
      <t xml:space="preserve"> Dvouvýběrový F-test pro rozptyl</t>
    </r>
  </si>
  <si>
    <t>stupně volnosti</t>
  </si>
  <si>
    <t>hladina statistické významnosti</t>
  </si>
  <si>
    <r>
      <t xml:space="preserve">pro P </t>
    </r>
    <r>
      <rPr>
        <sz val="11"/>
        <color theme="1"/>
        <rFont val="Calibri"/>
        <family val="2"/>
        <charset val="238"/>
      </rPr>
      <t>≥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charset val="238"/>
        <scheme val="minor"/>
      </rPr>
      <t xml:space="preserve"> … nezamítáme H</t>
    </r>
    <r>
      <rPr>
        <vertAlign val="subscript"/>
        <sz val="11"/>
        <color theme="1"/>
        <rFont val="Calibri"/>
        <family val="2"/>
        <charset val="238"/>
        <scheme val="minor"/>
      </rPr>
      <t>0</t>
    </r>
  </si>
  <si>
    <t>JEDNOVÝBĚROVÝ T-TEST</t>
  </si>
  <si>
    <t>DVOUVÝBĚROVÝ T-TEST … STEJNÉ ROZPTYLY</t>
  </si>
  <si>
    <t>DVOUVÝBĚROVÝ T-TEST … RŮZNÉ ROZPTYLY</t>
  </si>
  <si>
    <t>PÁROVÝ T-TEST NA STŘEDNÍ HODNOTU</t>
  </si>
  <si>
    <t>DVOUVÝBĚROVÝ F-TEST</t>
  </si>
  <si>
    <t xml:space="preserve"> = abs (497-500)*odmocnina(50)/5</t>
  </si>
  <si>
    <t>(0; 2,01)</t>
  </si>
  <si>
    <t>(2,01; nekonečno)</t>
  </si>
  <si>
    <t>(není v Excelu)</t>
  </si>
  <si>
    <t xml:space="preserve">V jisté prodejně byly tyto denní  tržby (v tis.): 102, 75, 64, 55, 68, 71, 20. Poté si majitel </t>
  </si>
  <si>
    <t>Na hladině významnosti alfa = 0,05 ověřte hypotézu, že reklama způsobila vyšší tržby.</t>
  </si>
  <si>
    <t>tržby se neliší</t>
  </si>
  <si>
    <t>tržby se liší</t>
  </si>
  <si>
    <t xml:space="preserve">zaplatil reklamu v novinách a další týden měl tyto tržby (v tis.): 104, 88, 54, 62, 66, 74, 22. </t>
  </si>
  <si>
    <r>
      <t>T.INV.2T(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charset val="238"/>
      </rPr>
      <t>; n-1)</t>
    </r>
  </si>
  <si>
    <r>
      <t>u nás: P = 0,877;   alfa</t>
    </r>
    <r>
      <rPr>
        <sz val="11"/>
        <color theme="1"/>
        <rFont val="Calibri"/>
        <family val="2"/>
        <charset val="238"/>
      </rPr>
      <t xml:space="preserve"> = 0,05    nezamítáme nulovou hypotézu</t>
    </r>
  </si>
  <si>
    <t>1. soubor … oblast Z</t>
  </si>
  <si>
    <t>2. soubor … oblast Y</t>
  </si>
  <si>
    <r>
      <t xml:space="preserve">u nás: P = 0,44;    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charset val="238"/>
      </rPr>
      <t xml:space="preserve"> = 0,05    nezamítáme nulovou hypotézu</t>
    </r>
  </si>
  <si>
    <t>(rozptyl musí být u prvního souboru větší)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</si>
</sst>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/>
    <xf numFmtId="0" fontId="0" fillId="0" borderId="0" xfId="0" applyFill="1" applyBorder="1" applyAlignment="1"/>
    <xf numFmtId="0" fontId="0" fillId="0" borderId="11" xfId="0" applyFill="1" applyBorder="1" applyAlignment="1"/>
    <xf numFmtId="0" fontId="5" fillId="0" borderId="12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3" xfId="0" applyBorder="1"/>
    <xf numFmtId="0" fontId="0" fillId="2" borderId="0" xfId="0" applyFill="1"/>
    <xf numFmtId="0" fontId="7" fillId="2" borderId="0" xfId="0" applyFont="1" applyFill="1"/>
    <xf numFmtId="0" fontId="0" fillId="0" borderId="0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480060</xdr:colOff>
          <xdr:row>8</xdr:row>
          <xdr:rowOff>45720</xdr:rowOff>
        </xdr:from>
        <xdr:to>
          <xdr:col>2</xdr:col>
          <xdr:colOff>419100</xdr:colOff>
          <xdr:row>10</xdr:row>
          <xdr:rowOff>106680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FF99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14</xdr:row>
          <xdr:rowOff>129540</xdr:rowOff>
        </xdr:from>
        <xdr:to>
          <xdr:col>3</xdr:col>
          <xdr:colOff>251460</xdr:colOff>
          <xdr:row>16</xdr:row>
          <xdr:rowOff>30480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16</xdr:row>
          <xdr:rowOff>121920</xdr:rowOff>
        </xdr:from>
        <xdr:to>
          <xdr:col>4</xdr:col>
          <xdr:colOff>106680</xdr:colOff>
          <xdr:row>18</xdr:row>
          <xdr:rowOff>22860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1"/>
  <sheetViews>
    <sheetView tabSelected="1" workbookViewId="0"/>
  </sheetViews>
  <sheetFormatPr defaultRowHeight="14.4" x14ac:dyDescent="0.3"/>
  <sheetData>
    <row r="1" spans="1:13" x14ac:dyDescent="0.3">
      <c r="A1" s="23" t="s">
        <v>77</v>
      </c>
      <c r="B1" s="23"/>
      <c r="C1" s="23"/>
    </row>
    <row r="2" spans="1:13" x14ac:dyDescent="0.3">
      <c r="A2" t="s">
        <v>0</v>
      </c>
    </row>
    <row r="3" spans="1:13" x14ac:dyDescent="0.3">
      <c r="A3" t="s">
        <v>2</v>
      </c>
    </row>
    <row r="4" spans="1:13" x14ac:dyDescent="0.3">
      <c r="A4" t="s">
        <v>3</v>
      </c>
    </row>
    <row r="5" spans="1:13" x14ac:dyDescent="0.3">
      <c r="A5" t="s">
        <v>1</v>
      </c>
    </row>
    <row r="7" spans="1:13" ht="15.6" x14ac:dyDescent="0.35">
      <c r="A7" t="s">
        <v>25</v>
      </c>
      <c r="B7" s="7" t="s">
        <v>19</v>
      </c>
      <c r="J7" t="s">
        <v>85</v>
      </c>
    </row>
    <row r="8" spans="1:13" ht="15.6" x14ac:dyDescent="0.35">
      <c r="A8" t="s">
        <v>26</v>
      </c>
      <c r="B8" t="s">
        <v>20</v>
      </c>
    </row>
    <row r="10" spans="1:13" x14ac:dyDescent="0.3">
      <c r="A10" t="s">
        <v>14</v>
      </c>
      <c r="D10" t="s">
        <v>82</v>
      </c>
      <c r="H10" s="10">
        <f xml:space="preserve"> ABS(497-500)*SQRT(50)/5</f>
        <v>4.2426406871192857</v>
      </c>
    </row>
    <row r="11" spans="1:13" x14ac:dyDescent="0.3">
      <c r="H11" s="10"/>
    </row>
    <row r="12" spans="1:13" x14ac:dyDescent="0.3">
      <c r="H12" s="10"/>
    </row>
    <row r="13" spans="1:13" ht="29.25" customHeight="1" x14ac:dyDescent="0.3">
      <c r="A13" s="8" t="s">
        <v>22</v>
      </c>
      <c r="B13" s="9" t="s">
        <v>91</v>
      </c>
      <c r="H13" s="11">
        <f>TINV(0.05,(50-1))</f>
        <v>2.0095752371292388</v>
      </c>
      <c r="M13">
        <f>_xlfn.T.INV.2T(0.05,49)</f>
        <v>2.0095752371292388</v>
      </c>
    </row>
    <row r="14" spans="1:13" x14ac:dyDescent="0.3">
      <c r="H14" s="10"/>
    </row>
    <row r="15" spans="1:13" x14ac:dyDescent="0.3">
      <c r="H15" s="10"/>
    </row>
    <row r="16" spans="1:13" x14ac:dyDescent="0.3">
      <c r="A16" t="s">
        <v>15</v>
      </c>
      <c r="B16" t="s">
        <v>16</v>
      </c>
      <c r="H16" s="10" t="s">
        <v>83</v>
      </c>
    </row>
    <row r="17" spans="1:8" x14ac:dyDescent="0.3">
      <c r="H17" s="10"/>
    </row>
    <row r="18" spans="1:8" x14ac:dyDescent="0.3">
      <c r="B18" t="s">
        <v>17</v>
      </c>
      <c r="H18" s="10" t="s">
        <v>84</v>
      </c>
    </row>
    <row r="20" spans="1:8" x14ac:dyDescent="0.3">
      <c r="A20" t="s">
        <v>18</v>
      </c>
      <c r="B20" t="s">
        <v>23</v>
      </c>
    </row>
    <row r="21" spans="1:8" x14ac:dyDescent="0.3">
      <c r="B21" t="s">
        <v>24</v>
      </c>
    </row>
  </sheetData>
  <pageMargins left="0.7" right="0.7" top="0.78740157499999996" bottom="0.78740157499999996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0</xdr:col>
                <xdr:colOff>480060</xdr:colOff>
                <xdr:row>8</xdr:row>
                <xdr:rowOff>45720</xdr:rowOff>
              </from>
              <to>
                <xdr:col>2</xdr:col>
                <xdr:colOff>419100</xdr:colOff>
                <xdr:row>10</xdr:row>
                <xdr:rowOff>106680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r:id="rId7">
            <anchor moveWithCells="1">
              <from>
                <xdr:col>2</xdr:col>
                <xdr:colOff>198120</xdr:colOff>
                <xdr:row>14</xdr:row>
                <xdr:rowOff>129540</xdr:rowOff>
              </from>
              <to>
                <xdr:col>3</xdr:col>
                <xdr:colOff>251460</xdr:colOff>
                <xdr:row>16</xdr:row>
                <xdr:rowOff>30480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r:id="rId9">
            <anchor moveWithCells="1">
              <from>
                <xdr:col>2</xdr:col>
                <xdr:colOff>205740</xdr:colOff>
                <xdr:row>16</xdr:row>
                <xdr:rowOff>121920</xdr:rowOff>
              </from>
              <to>
                <xdr:col>4</xdr:col>
                <xdr:colOff>106680</xdr:colOff>
                <xdr:row>18</xdr:row>
                <xdr:rowOff>22860</xdr:rowOff>
              </to>
            </anchor>
          </objectPr>
        </oleObject>
      </mc:Choice>
      <mc:Fallback>
        <oleObject progId="Equation.3" shapeId="1027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16" workbookViewId="0"/>
  </sheetViews>
  <sheetFormatPr defaultRowHeight="14.4" x14ac:dyDescent="0.3"/>
  <sheetData>
    <row r="1" spans="1:5" x14ac:dyDescent="0.3">
      <c r="A1" s="23" t="s">
        <v>78</v>
      </c>
      <c r="B1" s="23"/>
      <c r="C1" s="23"/>
      <c r="D1" s="23"/>
      <c r="E1" s="22"/>
    </row>
    <row r="3" spans="1:5" x14ac:dyDescent="0.3">
      <c r="A3" t="s">
        <v>86</v>
      </c>
    </row>
    <row r="4" spans="1:5" x14ac:dyDescent="0.3">
      <c r="A4" t="s">
        <v>90</v>
      </c>
    </row>
    <row r="5" spans="1:5" x14ac:dyDescent="0.3">
      <c r="A5" t="s">
        <v>87</v>
      </c>
    </row>
    <row r="8" spans="1:5" x14ac:dyDescent="0.3">
      <c r="A8" s="21">
        <v>102</v>
      </c>
      <c r="B8" s="21">
        <v>104</v>
      </c>
    </row>
    <row r="9" spans="1:5" x14ac:dyDescent="0.3">
      <c r="A9" s="21">
        <v>75</v>
      </c>
      <c r="B9" s="21">
        <v>88</v>
      </c>
    </row>
    <row r="10" spans="1:5" x14ac:dyDescent="0.3">
      <c r="A10" s="21">
        <v>64</v>
      </c>
      <c r="B10" s="21">
        <v>54</v>
      </c>
    </row>
    <row r="11" spans="1:5" x14ac:dyDescent="0.3">
      <c r="A11" s="21">
        <v>55</v>
      </c>
      <c r="B11" s="21">
        <v>62</v>
      </c>
    </row>
    <row r="12" spans="1:5" x14ac:dyDescent="0.3">
      <c r="A12" s="21">
        <v>68</v>
      </c>
      <c r="B12" s="21">
        <v>66</v>
      </c>
    </row>
    <row r="13" spans="1:5" x14ac:dyDescent="0.3">
      <c r="A13" s="21">
        <v>71</v>
      </c>
      <c r="B13" s="21">
        <v>74</v>
      </c>
    </row>
    <row r="14" spans="1:5" x14ac:dyDescent="0.3">
      <c r="A14" s="21">
        <v>20</v>
      </c>
      <c r="B14" s="21">
        <v>22</v>
      </c>
    </row>
    <row r="18" spans="1:4" ht="15.6" x14ac:dyDescent="0.35">
      <c r="A18" t="s">
        <v>27</v>
      </c>
      <c r="B18" s="12" t="s">
        <v>66</v>
      </c>
      <c r="D18" t="s">
        <v>88</v>
      </c>
    </row>
    <row r="19" spans="1:4" ht="15.6" x14ac:dyDescent="0.35">
      <c r="A19" t="s">
        <v>28</v>
      </c>
      <c r="B19" t="s">
        <v>67</v>
      </c>
      <c r="D19" t="s">
        <v>89</v>
      </c>
    </row>
    <row r="21" spans="1:4" x14ac:dyDescent="0.3">
      <c r="A21" t="s">
        <v>43</v>
      </c>
    </row>
    <row r="22" spans="1:4" x14ac:dyDescent="0.3">
      <c r="A22" t="s">
        <v>45</v>
      </c>
    </row>
    <row r="23" spans="1:4" x14ac:dyDescent="0.3">
      <c r="A23" t="s">
        <v>46</v>
      </c>
    </row>
    <row r="24" spans="1:4" x14ac:dyDescent="0.3">
      <c r="A24" t="s">
        <v>44</v>
      </c>
    </row>
    <row r="26" spans="1:4" x14ac:dyDescent="0.3">
      <c r="A26" t="s">
        <v>29</v>
      </c>
    </row>
    <row r="27" spans="1:4" ht="15" thickBot="1" x14ac:dyDescent="0.35"/>
    <row r="28" spans="1:4" x14ac:dyDescent="0.3">
      <c r="A28" s="15"/>
      <c r="B28" s="15" t="s">
        <v>30</v>
      </c>
      <c r="C28" s="15" t="s">
        <v>31</v>
      </c>
    </row>
    <row r="29" spans="1:4" x14ac:dyDescent="0.3">
      <c r="A29" s="13" t="s">
        <v>32</v>
      </c>
      <c r="B29" s="13">
        <v>65</v>
      </c>
      <c r="C29" s="13">
        <v>67.142857142857139</v>
      </c>
    </row>
    <row r="30" spans="1:4" x14ac:dyDescent="0.3">
      <c r="A30" s="13" t="s">
        <v>33</v>
      </c>
      <c r="B30" s="13">
        <v>606.66666666666663</v>
      </c>
      <c r="C30" s="13">
        <v>679.80952380952351</v>
      </c>
    </row>
    <row r="31" spans="1:4" x14ac:dyDescent="0.3">
      <c r="A31" s="13" t="s">
        <v>34</v>
      </c>
      <c r="B31" s="13">
        <v>7</v>
      </c>
      <c r="C31" s="13">
        <v>7</v>
      </c>
    </row>
    <row r="32" spans="1:4" x14ac:dyDescent="0.3">
      <c r="A32" s="13" t="s">
        <v>35</v>
      </c>
      <c r="B32" s="13">
        <v>643.23809523809507</v>
      </c>
      <c r="C32" s="13"/>
    </row>
    <row r="33" spans="1:4" x14ac:dyDescent="0.3">
      <c r="A33" s="13" t="s">
        <v>36</v>
      </c>
      <c r="B33" s="13">
        <v>0</v>
      </c>
      <c r="C33" s="13"/>
    </row>
    <row r="34" spans="1:4" ht="15.6" x14ac:dyDescent="0.35">
      <c r="A34" s="13" t="s">
        <v>37</v>
      </c>
      <c r="B34" s="13">
        <v>12</v>
      </c>
      <c r="C34" s="13"/>
      <c r="D34" t="s">
        <v>55</v>
      </c>
    </row>
    <row r="35" spans="1:4" x14ac:dyDescent="0.3">
      <c r="A35" s="13" t="s">
        <v>38</v>
      </c>
      <c r="B35" s="13">
        <v>-0.15806705526179463</v>
      </c>
      <c r="C35" s="13"/>
      <c r="D35" t="s">
        <v>47</v>
      </c>
    </row>
    <row r="36" spans="1:4" x14ac:dyDescent="0.3">
      <c r="A36" s="13" t="s">
        <v>39</v>
      </c>
      <c r="B36" s="13">
        <v>0.43851636074419287</v>
      </c>
      <c r="C36" s="13"/>
      <c r="D36" t="s">
        <v>48</v>
      </c>
    </row>
    <row r="37" spans="1:4" x14ac:dyDescent="0.3">
      <c r="A37" s="13" t="s">
        <v>40</v>
      </c>
      <c r="B37" s="13">
        <v>1.7822875556493194</v>
      </c>
      <c r="C37" s="13"/>
      <c r="D37" t="s">
        <v>49</v>
      </c>
    </row>
    <row r="38" spans="1:4" x14ac:dyDescent="0.3">
      <c r="A38" s="13" t="s">
        <v>41</v>
      </c>
      <c r="B38" s="13">
        <v>0.87703272148838574</v>
      </c>
      <c r="C38" s="13"/>
      <c r="D38" t="s">
        <v>50</v>
      </c>
    </row>
    <row r="39" spans="1:4" ht="15" thickBot="1" x14ac:dyDescent="0.35">
      <c r="A39" s="14" t="s">
        <v>42</v>
      </c>
      <c r="B39" s="14">
        <v>2.1788128296672284</v>
      </c>
      <c r="C39" s="14"/>
      <c r="D39" t="s">
        <v>62</v>
      </c>
    </row>
    <row r="41" spans="1:4" ht="15.6" x14ac:dyDescent="0.35">
      <c r="A41" t="s">
        <v>76</v>
      </c>
    </row>
    <row r="42" spans="1:4" ht="15.6" x14ac:dyDescent="0.35">
      <c r="A42" t="s">
        <v>51</v>
      </c>
    </row>
    <row r="44" spans="1:4" x14ac:dyDescent="0.3">
      <c r="A44" t="s">
        <v>92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12" workbookViewId="0">
      <selection activeCell="E11" sqref="E11"/>
    </sheetView>
  </sheetViews>
  <sheetFormatPr defaultRowHeight="14.4" x14ac:dyDescent="0.3"/>
  <cols>
    <col min="1" max="1" width="20.88671875" customWidth="1"/>
  </cols>
  <sheetData>
    <row r="1" spans="1:4" x14ac:dyDescent="0.3">
      <c r="A1" s="23" t="s">
        <v>79</v>
      </c>
      <c r="B1" s="23"/>
      <c r="C1" s="23"/>
    </row>
    <row r="2" spans="1:4" x14ac:dyDescent="0.3">
      <c r="A2" t="s">
        <v>9</v>
      </c>
    </row>
    <row r="3" spans="1:4" x14ac:dyDescent="0.3">
      <c r="A3" t="s">
        <v>10</v>
      </c>
    </row>
    <row r="4" spans="1:4" x14ac:dyDescent="0.3">
      <c r="A4" t="s">
        <v>11</v>
      </c>
    </row>
    <row r="5" spans="1:4" x14ac:dyDescent="0.3">
      <c r="A5" t="s">
        <v>12</v>
      </c>
    </row>
    <row r="6" spans="1:4" ht="15" thickBot="1" x14ac:dyDescent="0.35"/>
    <row r="7" spans="1:4" ht="15" thickBot="1" x14ac:dyDescent="0.35">
      <c r="B7" s="16" t="s">
        <v>7</v>
      </c>
      <c r="C7" s="17" t="s">
        <v>8</v>
      </c>
      <c r="D7" s="18"/>
    </row>
    <row r="8" spans="1:4" x14ac:dyDescent="0.3">
      <c r="B8" s="5">
        <v>61</v>
      </c>
      <c r="C8" s="6">
        <v>52</v>
      </c>
    </row>
    <row r="9" spans="1:4" x14ac:dyDescent="0.3">
      <c r="B9" s="1">
        <v>54</v>
      </c>
      <c r="C9" s="2">
        <v>57</v>
      </c>
    </row>
    <row r="10" spans="1:4" x14ac:dyDescent="0.3">
      <c r="B10" s="1">
        <v>55</v>
      </c>
      <c r="C10" s="2">
        <v>49</v>
      </c>
    </row>
    <row r="11" spans="1:4" x14ac:dyDescent="0.3">
      <c r="B11" s="1">
        <v>60</v>
      </c>
      <c r="C11" s="2">
        <v>49</v>
      </c>
    </row>
    <row r="12" spans="1:4" x14ac:dyDescent="0.3">
      <c r="B12" s="1">
        <v>54</v>
      </c>
      <c r="C12" s="2">
        <v>51</v>
      </c>
    </row>
    <row r="13" spans="1:4" ht="15" thickBot="1" x14ac:dyDescent="0.35">
      <c r="B13" s="3">
        <v>58</v>
      </c>
      <c r="C13" s="4"/>
    </row>
    <row r="15" spans="1:4" ht="15.6" x14ac:dyDescent="0.35">
      <c r="A15" t="s">
        <v>27</v>
      </c>
      <c r="B15" s="12" t="s">
        <v>66</v>
      </c>
    </row>
    <row r="16" spans="1:4" ht="15.6" x14ac:dyDescent="0.35">
      <c r="A16" t="s">
        <v>28</v>
      </c>
      <c r="B16" t="s">
        <v>67</v>
      </c>
    </row>
    <row r="18" spans="1:4" x14ac:dyDescent="0.3">
      <c r="A18" t="s">
        <v>53</v>
      </c>
    </row>
    <row r="19" spans="1:4" x14ac:dyDescent="0.3">
      <c r="A19" t="s">
        <v>45</v>
      </c>
    </row>
    <row r="20" spans="1:4" x14ac:dyDescent="0.3">
      <c r="A20" t="s">
        <v>46</v>
      </c>
    </row>
    <row r="21" spans="1:4" x14ac:dyDescent="0.3">
      <c r="A21" t="s">
        <v>44</v>
      </c>
    </row>
    <row r="23" spans="1:4" x14ac:dyDescent="0.3">
      <c r="A23" t="s">
        <v>52</v>
      </c>
    </row>
    <row r="24" spans="1:4" ht="15" thickBot="1" x14ac:dyDescent="0.35"/>
    <row r="25" spans="1:4" x14ac:dyDescent="0.3">
      <c r="A25" s="15"/>
      <c r="B25" s="15" t="s">
        <v>30</v>
      </c>
      <c r="C25" s="15" t="s">
        <v>31</v>
      </c>
    </row>
    <row r="26" spans="1:4" x14ac:dyDescent="0.3">
      <c r="A26" s="13" t="s">
        <v>32</v>
      </c>
      <c r="B26" s="13">
        <v>57</v>
      </c>
      <c r="C26" s="13">
        <v>51.6</v>
      </c>
    </row>
    <row r="27" spans="1:4" x14ac:dyDescent="0.3">
      <c r="A27" s="13" t="s">
        <v>33</v>
      </c>
      <c r="B27" s="13">
        <v>9.6</v>
      </c>
      <c r="C27" s="13">
        <v>10.800000000000182</v>
      </c>
    </row>
    <row r="28" spans="1:4" x14ac:dyDescent="0.3">
      <c r="A28" s="13" t="s">
        <v>34</v>
      </c>
      <c r="B28" s="13">
        <v>6</v>
      </c>
      <c r="C28" s="13">
        <v>5</v>
      </c>
    </row>
    <row r="29" spans="1:4" x14ac:dyDescent="0.3">
      <c r="A29" s="13" t="s">
        <v>36</v>
      </c>
      <c r="B29" s="13">
        <v>0</v>
      </c>
      <c r="C29" s="13"/>
    </row>
    <row r="30" spans="1:4" x14ac:dyDescent="0.3">
      <c r="A30" s="13" t="s">
        <v>37</v>
      </c>
      <c r="B30" s="13">
        <v>8</v>
      </c>
      <c r="C30" s="13"/>
      <c r="D30" t="s">
        <v>54</v>
      </c>
    </row>
    <row r="31" spans="1:4" x14ac:dyDescent="0.3">
      <c r="A31" s="13" t="s">
        <v>38</v>
      </c>
      <c r="B31" s="13">
        <v>2.7848373648987281</v>
      </c>
      <c r="C31" s="13"/>
      <c r="D31" t="s">
        <v>47</v>
      </c>
    </row>
    <row r="32" spans="1:4" x14ac:dyDescent="0.3">
      <c r="A32" s="13" t="s">
        <v>39</v>
      </c>
      <c r="B32" s="13">
        <v>1.1873332497304111E-2</v>
      </c>
      <c r="C32" s="13"/>
      <c r="D32" t="s">
        <v>48</v>
      </c>
    </row>
    <row r="33" spans="1:4" x14ac:dyDescent="0.3">
      <c r="A33" s="13" t="s">
        <v>40</v>
      </c>
      <c r="B33" s="13">
        <v>1.8595480333018273</v>
      </c>
      <c r="C33" s="13"/>
      <c r="D33" t="s">
        <v>49</v>
      </c>
    </row>
    <row r="34" spans="1:4" x14ac:dyDescent="0.3">
      <c r="A34" s="13" t="s">
        <v>41</v>
      </c>
      <c r="B34" s="13">
        <v>2.3746664994608223E-2</v>
      </c>
      <c r="C34" s="13"/>
      <c r="D34" t="s">
        <v>50</v>
      </c>
    </row>
    <row r="35" spans="1:4" ht="15" thickBot="1" x14ac:dyDescent="0.35">
      <c r="A35" s="14" t="s">
        <v>42</v>
      </c>
      <c r="B35" s="14">
        <v>2.3060041332991172</v>
      </c>
      <c r="C35" s="14"/>
      <c r="D35" t="s">
        <v>62</v>
      </c>
    </row>
    <row r="37" spans="1:4" ht="15.6" x14ac:dyDescent="0.35">
      <c r="A37" t="s">
        <v>76</v>
      </c>
    </row>
    <row r="38" spans="1:4" ht="15.6" x14ac:dyDescent="0.35">
      <c r="A38" t="s">
        <v>51</v>
      </c>
    </row>
    <row r="40" spans="1:4" x14ac:dyDescent="0.3">
      <c r="A40" t="s">
        <v>56</v>
      </c>
    </row>
  </sheetData>
  <pageMargins left="0.39370078740157483" right="0.39370078740157483" top="0.78740157480314965" bottom="0.78740157480314965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/>
  </sheetViews>
  <sheetFormatPr defaultRowHeight="14.4" x14ac:dyDescent="0.3"/>
  <cols>
    <col min="1" max="1" width="20.109375" customWidth="1"/>
  </cols>
  <sheetData>
    <row r="1" spans="1:5" x14ac:dyDescent="0.3">
      <c r="A1" s="23" t="s">
        <v>80</v>
      </c>
      <c r="B1" s="23"/>
      <c r="C1" s="23"/>
    </row>
    <row r="2" spans="1:5" x14ac:dyDescent="0.3">
      <c r="A2" t="s">
        <v>6</v>
      </c>
    </row>
    <row r="3" spans="1:5" x14ac:dyDescent="0.3">
      <c r="A3" t="s">
        <v>4</v>
      </c>
    </row>
    <row r="4" spans="1:5" x14ac:dyDescent="0.3">
      <c r="A4" t="s">
        <v>5</v>
      </c>
    </row>
    <row r="5" spans="1:5" ht="15" thickBot="1" x14ac:dyDescent="0.35"/>
    <row r="6" spans="1:5" ht="15" thickBot="1" x14ac:dyDescent="0.35">
      <c r="A6" s="18"/>
      <c r="B6" s="16" t="s">
        <v>7</v>
      </c>
      <c r="C6" s="17" t="s">
        <v>8</v>
      </c>
      <c r="D6" s="18"/>
      <c r="E6" s="18"/>
    </row>
    <row r="7" spans="1:5" x14ac:dyDescent="0.3">
      <c r="B7" s="5">
        <v>2.8</v>
      </c>
      <c r="C7" s="6">
        <v>2.7</v>
      </c>
    </row>
    <row r="8" spans="1:5" x14ac:dyDescent="0.3">
      <c r="B8" s="1">
        <v>3.2</v>
      </c>
      <c r="C8" s="2">
        <v>3.4</v>
      </c>
    </row>
    <row r="9" spans="1:5" x14ac:dyDescent="0.3">
      <c r="B9" s="1">
        <v>3.7</v>
      </c>
      <c r="C9" s="2">
        <v>3.5</v>
      </c>
    </row>
    <row r="10" spans="1:5" x14ac:dyDescent="0.3">
      <c r="B10" s="1">
        <v>3.5</v>
      </c>
      <c r="C10" s="2">
        <v>3.9</v>
      </c>
    </row>
    <row r="11" spans="1:5" x14ac:dyDescent="0.3">
      <c r="B11" s="1">
        <v>6.2</v>
      </c>
      <c r="C11" s="2">
        <v>6.1</v>
      </c>
    </row>
    <row r="12" spans="1:5" x14ac:dyDescent="0.3">
      <c r="B12" s="1">
        <v>5.0999999999999996</v>
      </c>
      <c r="C12" s="2">
        <v>4.9000000000000004</v>
      </c>
    </row>
    <row r="13" spans="1:5" x14ac:dyDescent="0.3">
      <c r="B13" s="1">
        <v>3.8</v>
      </c>
      <c r="C13" s="2">
        <v>4.0999999999999996</v>
      </c>
    </row>
    <row r="14" spans="1:5" x14ac:dyDescent="0.3">
      <c r="B14" s="1">
        <v>2.8</v>
      </c>
      <c r="C14" s="2">
        <v>2.5</v>
      </c>
    </row>
    <row r="15" spans="1:5" x14ac:dyDescent="0.3">
      <c r="B15" s="1">
        <v>2.6</v>
      </c>
      <c r="C15" s="2">
        <v>2.8</v>
      </c>
    </row>
    <row r="16" spans="1:5" ht="15" thickBot="1" x14ac:dyDescent="0.35">
      <c r="B16" s="3">
        <v>5.2</v>
      </c>
      <c r="C16" s="4">
        <v>5.0999999999999996</v>
      </c>
    </row>
    <row r="18" spans="1:3" ht="15.6" x14ac:dyDescent="0.35">
      <c r="A18" t="s">
        <v>27</v>
      </c>
      <c r="B18" s="12" t="s">
        <v>66</v>
      </c>
    </row>
    <row r="19" spans="1:3" ht="15.6" x14ac:dyDescent="0.35">
      <c r="A19" t="s">
        <v>28</v>
      </c>
      <c r="B19" t="s">
        <v>67</v>
      </c>
    </row>
    <row r="21" spans="1:3" x14ac:dyDescent="0.3">
      <c r="A21" t="s">
        <v>59</v>
      </c>
    </row>
    <row r="22" spans="1:3" x14ac:dyDescent="0.3">
      <c r="A22" t="s">
        <v>45</v>
      </c>
    </row>
    <row r="23" spans="1:3" x14ac:dyDescent="0.3">
      <c r="A23" t="s">
        <v>46</v>
      </c>
    </row>
    <row r="24" spans="1:3" x14ac:dyDescent="0.3">
      <c r="A24" t="s">
        <v>44</v>
      </c>
    </row>
    <row r="26" spans="1:3" x14ac:dyDescent="0.3">
      <c r="A26" t="s">
        <v>57</v>
      </c>
    </row>
    <row r="27" spans="1:3" ht="15" thickBot="1" x14ac:dyDescent="0.35"/>
    <row r="28" spans="1:3" x14ac:dyDescent="0.3">
      <c r="A28" s="15"/>
      <c r="B28" s="15" t="s">
        <v>30</v>
      </c>
      <c r="C28" s="15" t="s">
        <v>31</v>
      </c>
    </row>
    <row r="29" spans="1:3" x14ac:dyDescent="0.3">
      <c r="A29" s="13" t="s">
        <v>32</v>
      </c>
      <c r="B29" s="13">
        <v>3.8900000000000006</v>
      </c>
      <c r="C29" s="13">
        <v>3.9</v>
      </c>
    </row>
    <row r="30" spans="1:3" x14ac:dyDescent="0.3">
      <c r="A30" s="13" t="s">
        <v>33</v>
      </c>
      <c r="B30" s="13">
        <v>1.4698888888888808</v>
      </c>
      <c r="C30" s="13">
        <v>1.3711111111111114</v>
      </c>
    </row>
    <row r="31" spans="1:3" x14ac:dyDescent="0.3">
      <c r="A31" s="13" t="s">
        <v>34</v>
      </c>
      <c r="B31" s="13">
        <v>10</v>
      </c>
      <c r="C31" s="13">
        <v>10</v>
      </c>
    </row>
    <row r="32" spans="1:3" x14ac:dyDescent="0.3">
      <c r="A32" s="13" t="s">
        <v>58</v>
      </c>
      <c r="B32" s="13">
        <v>0.97990334639711352</v>
      </c>
      <c r="C32" s="13"/>
    </row>
    <row r="33" spans="1:4" x14ac:dyDescent="0.3">
      <c r="A33" s="13" t="s">
        <v>36</v>
      </c>
      <c r="B33" s="13">
        <v>0</v>
      </c>
      <c r="C33" s="13"/>
    </row>
    <row r="34" spans="1:4" x14ac:dyDescent="0.3">
      <c r="A34" s="13" t="s">
        <v>37</v>
      </c>
      <c r="B34" s="13">
        <v>9</v>
      </c>
      <c r="C34" s="13"/>
      <c r="D34" t="s">
        <v>60</v>
      </c>
    </row>
    <row r="35" spans="1:4" x14ac:dyDescent="0.3">
      <c r="A35" s="13" t="s">
        <v>38</v>
      </c>
      <c r="B35" s="13">
        <v>-0.1304347826086947</v>
      </c>
      <c r="C35" s="13"/>
      <c r="D35" t="s">
        <v>47</v>
      </c>
    </row>
    <row r="36" spans="1:4" x14ac:dyDescent="0.3">
      <c r="A36" s="13" t="s">
        <v>39</v>
      </c>
      <c r="B36" s="13">
        <v>0.44954567216409957</v>
      </c>
      <c r="C36" s="13"/>
      <c r="D36" t="s">
        <v>48</v>
      </c>
    </row>
    <row r="37" spans="1:4" x14ac:dyDescent="0.3">
      <c r="A37" s="13" t="s">
        <v>40</v>
      </c>
      <c r="B37" s="13">
        <v>1.83311292255007</v>
      </c>
      <c r="C37" s="13"/>
      <c r="D37" t="s">
        <v>49</v>
      </c>
    </row>
    <row r="38" spans="1:4" x14ac:dyDescent="0.3">
      <c r="A38" s="13" t="s">
        <v>41</v>
      </c>
      <c r="B38" s="13">
        <v>0.89909134432819915</v>
      </c>
      <c r="C38" s="13"/>
      <c r="D38" t="s">
        <v>50</v>
      </c>
    </row>
    <row r="39" spans="1:4" ht="15" thickBot="1" x14ac:dyDescent="0.35">
      <c r="A39" s="14" t="s">
        <v>42</v>
      </c>
      <c r="B39" s="14">
        <v>2.2621571581735829</v>
      </c>
      <c r="C39" s="14"/>
      <c r="D39" t="s">
        <v>61</v>
      </c>
    </row>
    <row r="41" spans="1:4" ht="15.6" x14ac:dyDescent="0.35">
      <c r="A41" t="s">
        <v>76</v>
      </c>
    </row>
    <row r="42" spans="1:4" ht="15.6" x14ac:dyDescent="0.35">
      <c r="A42" t="s">
        <v>51</v>
      </c>
    </row>
    <row r="44" spans="1:4" x14ac:dyDescent="0.3">
      <c r="A44" t="s">
        <v>63</v>
      </c>
    </row>
  </sheetData>
  <pageMargins left="0.39370078740157483" right="0.39370078740157483" top="0.78740157480314965" bottom="0.78740157480314965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10"/>
    </sheetView>
  </sheetViews>
  <sheetFormatPr defaultRowHeight="14.4" x14ac:dyDescent="0.3"/>
  <sheetData>
    <row r="1" spans="1:3" x14ac:dyDescent="0.3">
      <c r="A1" t="s">
        <v>69</v>
      </c>
    </row>
    <row r="2" spans="1:3" ht="15" thickBot="1" x14ac:dyDescent="0.35"/>
    <row r="3" spans="1:3" x14ac:dyDescent="0.3">
      <c r="A3" s="15"/>
      <c r="B3" s="15" t="s">
        <v>30</v>
      </c>
      <c r="C3" s="15" t="s">
        <v>31</v>
      </c>
    </row>
    <row r="4" spans="1:3" x14ac:dyDescent="0.3">
      <c r="A4" s="13" t="s">
        <v>32</v>
      </c>
      <c r="B4" s="13">
        <v>51.6</v>
      </c>
      <c r="C4" s="13">
        <v>57</v>
      </c>
    </row>
    <row r="5" spans="1:3" x14ac:dyDescent="0.3">
      <c r="A5" s="13" t="s">
        <v>33</v>
      </c>
      <c r="B5" s="13">
        <v>10.799999999999999</v>
      </c>
      <c r="C5" s="13">
        <v>9.6</v>
      </c>
    </row>
    <row r="6" spans="1:3" x14ac:dyDescent="0.3">
      <c r="A6" s="13" t="s">
        <v>34</v>
      </c>
      <c r="B6" s="13">
        <v>5</v>
      </c>
      <c r="C6" s="13">
        <v>6</v>
      </c>
    </row>
    <row r="7" spans="1:3" x14ac:dyDescent="0.3">
      <c r="A7" s="13" t="s">
        <v>37</v>
      </c>
      <c r="B7" s="13">
        <v>4</v>
      </c>
      <c r="C7" s="13">
        <v>5</v>
      </c>
    </row>
    <row r="8" spans="1:3" x14ac:dyDescent="0.3">
      <c r="A8" s="13" t="s">
        <v>70</v>
      </c>
      <c r="B8" s="13">
        <v>1.125</v>
      </c>
      <c r="C8" s="13"/>
    </row>
    <row r="9" spans="1:3" x14ac:dyDescent="0.3">
      <c r="A9" s="13" t="s">
        <v>71</v>
      </c>
      <c r="B9" s="13">
        <v>0.43894539115855791</v>
      </c>
      <c r="C9" s="13"/>
    </row>
    <row r="10" spans="1:3" ht="15" thickBot="1" x14ac:dyDescent="0.35">
      <c r="A10" s="14" t="s">
        <v>72</v>
      </c>
      <c r="B10" s="14">
        <v>5.1921677728039226</v>
      </c>
      <c r="C10" s="14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F20" sqref="F20"/>
    </sheetView>
  </sheetViews>
  <sheetFormatPr defaultRowHeight="14.4" x14ac:dyDescent="0.3"/>
  <cols>
    <col min="1" max="1" width="12.44140625" customWidth="1"/>
  </cols>
  <sheetData>
    <row r="1" spans="1:3" x14ac:dyDescent="0.3">
      <c r="A1" s="23" t="s">
        <v>81</v>
      </c>
      <c r="B1" s="23"/>
    </row>
    <row r="2" spans="1:3" x14ac:dyDescent="0.3">
      <c r="A2" t="s">
        <v>9</v>
      </c>
    </row>
    <row r="3" spans="1:3" x14ac:dyDescent="0.3">
      <c r="A3" t="s">
        <v>10</v>
      </c>
    </row>
    <row r="4" spans="1:3" x14ac:dyDescent="0.3">
      <c r="A4" t="s">
        <v>13</v>
      </c>
    </row>
    <row r="5" spans="1:3" x14ac:dyDescent="0.3">
      <c r="A5" t="s">
        <v>64</v>
      </c>
    </row>
    <row r="6" spans="1:3" ht="15" thickBot="1" x14ac:dyDescent="0.35"/>
    <row r="7" spans="1:3" x14ac:dyDescent="0.3">
      <c r="B7" s="19" t="s">
        <v>7</v>
      </c>
      <c r="C7" s="20" t="s">
        <v>8</v>
      </c>
    </row>
    <row r="8" spans="1:3" x14ac:dyDescent="0.3">
      <c r="B8" s="1">
        <v>61</v>
      </c>
      <c r="C8" s="2">
        <v>52</v>
      </c>
    </row>
    <row r="9" spans="1:3" x14ac:dyDescent="0.3">
      <c r="B9" s="1">
        <v>54</v>
      </c>
      <c r="C9" s="2">
        <v>57</v>
      </c>
    </row>
    <row r="10" spans="1:3" x14ac:dyDescent="0.3">
      <c r="B10" s="1">
        <v>55</v>
      </c>
      <c r="C10" s="2">
        <v>49</v>
      </c>
    </row>
    <row r="11" spans="1:3" x14ac:dyDescent="0.3">
      <c r="B11" s="1">
        <v>60</v>
      </c>
      <c r="C11" s="2">
        <v>49</v>
      </c>
    </row>
    <row r="12" spans="1:3" x14ac:dyDescent="0.3">
      <c r="B12" s="1">
        <v>54</v>
      </c>
      <c r="C12" s="2">
        <v>51</v>
      </c>
    </row>
    <row r="13" spans="1:3" ht="15" thickBot="1" x14ac:dyDescent="0.35">
      <c r="B13" s="3">
        <v>58</v>
      </c>
      <c r="C13" s="4"/>
    </row>
    <row r="14" spans="1:3" x14ac:dyDescent="0.3">
      <c r="B14" s="24">
        <f>_xlfn.VAR.S(B8:B13)</f>
        <v>9.6</v>
      </c>
      <c r="C14" s="24">
        <f>_xlfn.VAR.S(C8:C13)</f>
        <v>10.799999999999999</v>
      </c>
    </row>
    <row r="16" spans="1:3" ht="16.8" x14ac:dyDescent="0.35">
      <c r="A16" t="s">
        <v>27</v>
      </c>
      <c r="B16" s="12" t="s">
        <v>65</v>
      </c>
    </row>
    <row r="17" spans="1:4" ht="16.8" x14ac:dyDescent="0.35">
      <c r="A17" t="s">
        <v>28</v>
      </c>
      <c r="B17" s="12" t="s">
        <v>68</v>
      </c>
    </row>
    <row r="19" spans="1:4" x14ac:dyDescent="0.3">
      <c r="A19" t="s">
        <v>73</v>
      </c>
    </row>
    <row r="20" spans="1:4" x14ac:dyDescent="0.3">
      <c r="A20" t="s">
        <v>93</v>
      </c>
    </row>
    <row r="21" spans="1:4" x14ac:dyDescent="0.3">
      <c r="A21" t="s">
        <v>94</v>
      </c>
    </row>
    <row r="22" spans="1:4" x14ac:dyDescent="0.3">
      <c r="A22" t="s">
        <v>44</v>
      </c>
    </row>
    <row r="24" spans="1:4" x14ac:dyDescent="0.3">
      <c r="A24" t="s">
        <v>69</v>
      </c>
    </row>
    <row r="25" spans="1:4" ht="15" thickBot="1" x14ac:dyDescent="0.35"/>
    <row r="26" spans="1:4" x14ac:dyDescent="0.3">
      <c r="A26" s="15"/>
      <c r="B26" s="15" t="s">
        <v>30</v>
      </c>
      <c r="C26" s="15" t="s">
        <v>31</v>
      </c>
    </row>
    <row r="27" spans="1:4" x14ac:dyDescent="0.3">
      <c r="A27" s="13" t="s">
        <v>32</v>
      </c>
      <c r="B27" s="13">
        <v>51.6</v>
      </c>
      <c r="C27" s="13">
        <v>57</v>
      </c>
    </row>
    <row r="28" spans="1:4" x14ac:dyDescent="0.3">
      <c r="A28" s="13" t="s">
        <v>33</v>
      </c>
      <c r="B28" s="13">
        <v>10.799999999999999</v>
      </c>
      <c r="C28" s="13">
        <v>9.6</v>
      </c>
      <c r="D28" t="s">
        <v>96</v>
      </c>
    </row>
    <row r="29" spans="1:4" x14ac:dyDescent="0.3">
      <c r="A29" s="13" t="s">
        <v>34</v>
      </c>
      <c r="B29" s="13">
        <v>5</v>
      </c>
      <c r="C29" s="13">
        <v>6</v>
      </c>
    </row>
    <row r="30" spans="1:4" x14ac:dyDescent="0.3">
      <c r="A30" s="13" t="s">
        <v>37</v>
      </c>
      <c r="B30" s="13">
        <v>4</v>
      </c>
      <c r="C30" s="13">
        <v>5</v>
      </c>
      <c r="D30" t="s">
        <v>74</v>
      </c>
    </row>
    <row r="31" spans="1:4" x14ac:dyDescent="0.3">
      <c r="A31" s="13" t="s">
        <v>70</v>
      </c>
      <c r="B31" s="13">
        <v>1.125</v>
      </c>
      <c r="C31" s="13"/>
      <c r="D31" t="s">
        <v>47</v>
      </c>
    </row>
    <row r="32" spans="1:4" x14ac:dyDescent="0.3">
      <c r="A32" s="13" t="s">
        <v>71</v>
      </c>
      <c r="B32" s="13">
        <v>0.43894539115855791</v>
      </c>
      <c r="C32" s="13"/>
      <c r="D32" t="s">
        <v>75</v>
      </c>
    </row>
    <row r="33" spans="1:4" ht="15" thickBot="1" x14ac:dyDescent="0.35">
      <c r="A33" s="14" t="s">
        <v>72</v>
      </c>
      <c r="B33" s="14">
        <v>5.1921677728039226</v>
      </c>
      <c r="C33" s="14"/>
      <c r="D33" t="s">
        <v>21</v>
      </c>
    </row>
    <row r="35" spans="1:4" ht="15.6" x14ac:dyDescent="0.35">
      <c r="A35" t="s">
        <v>76</v>
      </c>
    </row>
    <row r="36" spans="1:4" ht="15.6" x14ac:dyDescent="0.35">
      <c r="A36" t="s">
        <v>51</v>
      </c>
    </row>
    <row r="38" spans="1:4" x14ac:dyDescent="0.3">
      <c r="A38" t="s">
        <v>95</v>
      </c>
    </row>
  </sheetData>
  <dataConsolidate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A Jednovýběrový t-test</vt:lpstr>
      <vt:lpstr>B Dvouvýběrový t-test</vt:lpstr>
      <vt:lpstr>C Dvouvýběrový t-test</vt:lpstr>
      <vt:lpstr>D Párový test</vt:lpstr>
      <vt:lpstr>List3</vt:lpstr>
      <vt:lpstr>E Dvouvýběrový F-test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mielcova</dc:creator>
  <cp:lastModifiedBy>Jirka</cp:lastModifiedBy>
  <cp:lastPrinted>2015-09-28T12:29:48Z</cp:lastPrinted>
  <dcterms:created xsi:type="dcterms:W3CDTF">2015-09-25T17:38:23Z</dcterms:created>
  <dcterms:modified xsi:type="dcterms:W3CDTF">2022-09-28T10:37:24Z</dcterms:modified>
</cp:coreProperties>
</file>